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aneuque\Documents\PAGINA WEB_FONCEP_\Pagina Web\Control Interno\Planes de Mejoramiento\"/>
    </mc:Choice>
  </mc:AlternateContent>
  <bookViews>
    <workbookView xWindow="0" yWindow="0" windowWidth="24000" windowHeight="9135" firstSheet="1" activeTab="1"/>
  </bookViews>
  <sheets>
    <sheet name="Acerno_Cache_XXXXX" sheetId="2" state="veryHidden" r:id="rId1"/>
    <sheet name="AUD INTERNA (A CORRECTIVA)" sheetId="7" r:id="rId2"/>
    <sheet name="AUD INTERNA (A PREVENTIVAS)" sheetId="11" r:id="rId3"/>
    <sheet name="AUD EXTERNA (VEEDURIA)" sheetId="12" r:id="rId4"/>
  </sheets>
  <definedNames>
    <definedName name="_xlnm._FilterDatabase" localSheetId="3" hidden="1">'AUD EXTERNA (VEEDURIA)'!$A$2:$U$70</definedName>
    <definedName name="_xlnm._FilterDatabase" localSheetId="1" hidden="1">'AUD INTERNA (A CORRECTIVA)'!$A$2:$U$70</definedName>
    <definedName name="_xlnm._FilterDatabase" localSheetId="2" hidden="1">'AUD INTERNA (A PREVENTIVAS)'!$A$2:$U$60</definedName>
  </definedNames>
  <calcPr calcId="152511"/>
  <fileRecoveryPr repairLoad="1"/>
</workbook>
</file>

<file path=xl/calcChain.xml><?xml version="1.0" encoding="utf-8"?>
<calcChain xmlns="http://schemas.openxmlformats.org/spreadsheetml/2006/main">
  <c r="O4" i="7" l="1"/>
  <c r="A57" i="12"/>
  <c r="A58" i="12"/>
  <c r="A59" i="12" s="1"/>
  <c r="A60" i="12"/>
  <c r="A61" i="12" s="1"/>
  <c r="A62" i="12" s="1"/>
  <c r="A63" i="12" s="1"/>
  <c r="A64" i="12" s="1"/>
  <c r="A65" i="12" s="1"/>
  <c r="A66" i="12" s="1"/>
  <c r="A67" i="12" s="1"/>
  <c r="A68" i="12" s="1"/>
  <c r="A69" i="12" s="1"/>
  <c r="A70" i="12" s="1"/>
  <c r="A43" i="12"/>
  <c r="A44" i="12"/>
  <c r="A45" i="12" s="1"/>
  <c r="A40" i="12"/>
  <c r="A30" i="12"/>
  <c r="A31" i="12"/>
  <c r="A32" i="12" s="1"/>
  <c r="A33" i="12" s="1"/>
  <c r="A34" i="12" s="1"/>
  <c r="A35" i="12" s="1"/>
  <c r="A4" i="12"/>
  <c r="A5" i="12"/>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10" i="7"/>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 i="11"/>
  <c r="A5" i="11" s="1"/>
  <c r="A6" i="11" s="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30" i="11"/>
  <c r="A31" i="11" s="1"/>
  <c r="A32" i="11" s="1"/>
  <c r="A33" i="11" s="1"/>
  <c r="A34" i="11" s="1"/>
  <c r="A35" i="11" s="1"/>
  <c r="A39" i="11"/>
  <c r="A42" i="11"/>
  <c r="A43" i="11" s="1"/>
  <c r="A44" i="11" s="1"/>
  <c r="A47" i="11"/>
  <c r="A48" i="11" s="1"/>
  <c r="A49" i="11" s="1"/>
  <c r="A50" i="11" s="1"/>
  <c r="A51" i="11" s="1"/>
  <c r="A52" i="11" s="1"/>
  <c r="A53" i="11" s="1"/>
  <c r="A54" i="11" s="1"/>
  <c r="A55" i="11" s="1"/>
  <c r="A56" i="11" s="1"/>
  <c r="A57" i="11" s="1"/>
  <c r="A58" i="11" s="1"/>
  <c r="A59" i="11" s="1"/>
  <c r="A60" i="11" s="1"/>
  <c r="A42" i="7"/>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alcChain>
</file>

<file path=xl/comments1.xml><?xml version="1.0" encoding="utf-8"?>
<comments xmlns="http://schemas.openxmlformats.org/spreadsheetml/2006/main">
  <authors>
    <author>Benjamin Eduardo Perez Acosta</author>
    <author>Diana Rocio Olivares Guzman</author>
  </authors>
  <commentList>
    <comment ref="H18" authorId="0" shapeId="0">
      <text>
        <r>
          <rPr>
            <b/>
            <sz val="9"/>
            <color indexed="81"/>
            <rFont val="Tahoma"/>
            <family val="2"/>
          </rPr>
          <t>Benjamin Eduardo Perez Acosta:</t>
        </r>
        <r>
          <rPr>
            <sz val="9"/>
            <color indexed="81"/>
            <rFont val="Tahoma"/>
            <family val="2"/>
          </rPr>
          <t xml:space="preserve">
Concretar pues La OIS no puede actualizar todos los inventarios</t>
        </r>
      </text>
    </comment>
    <comment ref="L18" authorId="1" shapeId="0">
      <text>
        <r>
          <rPr>
            <b/>
            <sz val="9"/>
            <color indexed="81"/>
            <rFont val="Tahoma"/>
            <family val="2"/>
          </rPr>
          <t>Diana Rocio Olivares Guzman:</t>
        </r>
        <r>
          <rPr>
            <sz val="9"/>
            <color indexed="81"/>
            <rFont val="Tahoma"/>
            <family val="2"/>
          </rPr>
          <t xml:space="preserve">
según informe del mes de abril y por solicitud de verónica rubio se traslada a administrativa, venia siendo de sistemas
</t>
        </r>
      </text>
    </comment>
  </commentList>
</comments>
</file>

<file path=xl/comments2.xml><?xml version="1.0" encoding="utf-8"?>
<comments xmlns="http://schemas.openxmlformats.org/spreadsheetml/2006/main">
  <authors>
    <author>Benjamin Eduardo Perez Acosta</author>
    <author>Diana Rocio Olivares Guzman</author>
    <author>jlmerchan</author>
  </authors>
  <commentList>
    <comment ref="H29" authorId="0" shapeId="0">
      <text>
        <r>
          <rPr>
            <b/>
            <sz val="9"/>
            <color indexed="81"/>
            <rFont val="Tahoma"/>
            <family val="2"/>
          </rPr>
          <t>Benjamin Eduardo Perez Acosta:</t>
        </r>
        <r>
          <rPr>
            <sz val="9"/>
            <color indexed="81"/>
            <rFont val="Tahoma"/>
            <family val="2"/>
          </rPr>
          <t xml:space="preserve">
Concretar pues La OIS no puede actualizar todos los inventarios</t>
        </r>
      </text>
    </comment>
    <comment ref="L29" authorId="1" shapeId="0">
      <text>
        <r>
          <rPr>
            <b/>
            <sz val="9"/>
            <color indexed="81"/>
            <rFont val="Tahoma"/>
            <family val="2"/>
          </rPr>
          <t>Diana Rocio Olivares Guzman:</t>
        </r>
        <r>
          <rPr>
            <sz val="9"/>
            <color indexed="81"/>
            <rFont val="Tahoma"/>
            <family val="2"/>
          </rPr>
          <t xml:space="preserve">
según informe del mes de abril y por solicitud de verónica rubio se traslada a administrativa, venia siendo de sistemas
</t>
        </r>
      </text>
    </comment>
    <comment ref="B51" authorId="2" shapeId="0">
      <text>
        <r>
          <rPr>
            <b/>
            <sz val="8"/>
            <color indexed="81"/>
            <rFont val="Tahoma"/>
            <family val="2"/>
          </rPr>
          <t>jlmerchan:</t>
        </r>
        <r>
          <rPr>
            <sz val="8"/>
            <color indexed="81"/>
            <rFont val="Tahoma"/>
            <family val="2"/>
          </rPr>
          <t xml:space="preserve">
VA DE LA MANO CON EL PROCEDIMIENTO DE IDENTIFICACIÓN DE NECESIDADES.</t>
        </r>
      </text>
    </comment>
  </commentList>
</comments>
</file>

<file path=xl/comments3.xml><?xml version="1.0" encoding="utf-8"?>
<comments xmlns="http://schemas.openxmlformats.org/spreadsheetml/2006/main">
  <authors>
    <author>Benjamin Eduardo Perez Acosta</author>
    <author>Diana Rocio Olivares Guzman</author>
    <author>jlmerchan</author>
  </authors>
  <commentList>
    <comment ref="H29" authorId="0" shapeId="0">
      <text>
        <r>
          <rPr>
            <b/>
            <sz val="9"/>
            <color indexed="81"/>
            <rFont val="Tahoma"/>
            <family val="2"/>
          </rPr>
          <t>Benjamin Eduardo Perez Acosta:</t>
        </r>
        <r>
          <rPr>
            <sz val="9"/>
            <color indexed="81"/>
            <rFont val="Tahoma"/>
            <family val="2"/>
          </rPr>
          <t xml:space="preserve">
Concretar pues La OIS no puede actualizar todos los inventarios</t>
        </r>
      </text>
    </comment>
    <comment ref="L29" authorId="1" shapeId="0">
      <text>
        <r>
          <rPr>
            <b/>
            <sz val="9"/>
            <color indexed="81"/>
            <rFont val="Tahoma"/>
            <family val="2"/>
          </rPr>
          <t>Diana Rocio Olivares Guzman:</t>
        </r>
        <r>
          <rPr>
            <sz val="9"/>
            <color indexed="81"/>
            <rFont val="Tahoma"/>
            <family val="2"/>
          </rPr>
          <t xml:space="preserve">
según informe del mes de abril y por solicitud de verónica rubio se traslada a administrativa, venia siendo de sistemas
</t>
        </r>
      </text>
    </comment>
    <comment ref="B61" authorId="2" shapeId="0">
      <text>
        <r>
          <rPr>
            <b/>
            <sz val="8"/>
            <color indexed="81"/>
            <rFont val="Tahoma"/>
            <family val="2"/>
          </rPr>
          <t>jlmerchan:</t>
        </r>
        <r>
          <rPr>
            <sz val="8"/>
            <color indexed="81"/>
            <rFont val="Tahoma"/>
            <family val="2"/>
          </rPr>
          <t xml:space="preserve">
VA DE LA MANO CON EL PROCEDIMIENTO DE IDENTIFICACIÓN DE NECESIDADES.</t>
        </r>
      </text>
    </comment>
  </commentList>
</comments>
</file>

<file path=xl/sharedStrings.xml><?xml version="1.0" encoding="utf-8"?>
<sst xmlns="http://schemas.openxmlformats.org/spreadsheetml/2006/main" count="1667" uniqueCount="544">
  <si>
    <t>N°</t>
  </si>
  <si>
    <t>Área(s) Participante(s)</t>
  </si>
  <si>
    <t>Causa</t>
  </si>
  <si>
    <t>Indicador</t>
  </si>
  <si>
    <t>Meta</t>
  </si>
  <si>
    <t>Fecha de Inicio</t>
  </si>
  <si>
    <t>Fecha de Terminación</t>
  </si>
  <si>
    <t>Área Responsable</t>
  </si>
  <si>
    <t>Funcionario Responsable</t>
  </si>
  <si>
    <t>Hallazgo o no Conformidad Real o  Potencial</t>
  </si>
  <si>
    <t>Información General de la Acción</t>
  </si>
  <si>
    <t>Reporte de seguimiento del proceso</t>
  </si>
  <si>
    <t>Seguimiento Oficina de Control Interno</t>
  </si>
  <si>
    <t xml:space="preserve">Fuente u Origen </t>
  </si>
  <si>
    <t>Recursos requeridos</t>
  </si>
  <si>
    <t>Resultado del Indicador</t>
  </si>
  <si>
    <t>% de Avance de la meta</t>
  </si>
  <si>
    <t>Descripción del avance</t>
  </si>
  <si>
    <t>Observaciones</t>
  </si>
  <si>
    <t xml:space="preserve">Evidencia obtenida </t>
  </si>
  <si>
    <t>Concepto Oficina de Control Interno</t>
  </si>
  <si>
    <t xml:space="preserve">Acción
Correctiva
( C )    </t>
  </si>
  <si>
    <t>Acción
Preventiva
(P)</t>
  </si>
  <si>
    <t>Gestión Documental, creación, préstamo y actualización de expedientes de prestaciones económicas En las diferentes solicitudes se evidencia que el Formato de Préstamo de expedientes FTPEN02-19, no está totalmente diligenciado, debido a que su descripción en los campos de solicitudes no se señala a cual corresponde</t>
  </si>
  <si>
    <t>No todos los pensionados que maneja la entidad están incluidos en el SISLA</t>
  </si>
  <si>
    <t>A la fecha y concluido el primer semestre de la presente vigencia no han relacionado mediante acto administrativo las acreencias que cumplen tres (3) años de constituidas y prescriben, con el fin de enviar esta información mediante acto administrativo y ser puesta en conocimiento del área financiera.</t>
  </si>
  <si>
    <t>Falta de comunicación entre los supervisores de los contratos, con el área  jurídica, respecto al seguimiento  a la ejecución de los contrato.</t>
  </si>
  <si>
    <t xml:space="preserve"> No se elaboran  las actas de liquidación de los contratos cuando estos cumplen con su ejecución. No aplica para los contratos de prestación de servicios.                                                     </t>
  </si>
  <si>
    <t>Ajustes a las interfaces y puesta en marcha de nuevas funcionalidades concretadas con el usuario de las aplicaciones de SI CAPITAL (SAI,SAE,PERNO,LIMAY,OP,OPGET,PREDIS) con registros contables no es completa.</t>
  </si>
  <si>
    <t>Falta de conocimiento y capacitación a personal operador de SI CAPITAL, en el manejo de las funcionalidades del aplicativo (SAI,SAE,PERNO,LIMAY,OP,OPGET,PREDIS)</t>
  </si>
  <si>
    <t>Falta automatización de: Reportes complementarios en áreas financieras, contables y talento humano</t>
  </si>
  <si>
    <t>Revisión y actualización de manuales en línea y las ayudas de los aplicativos, SI CAPITAL : (CAJA MENORSAI,SAE,PERNO,LIMAY,OP,OPGET,PREDIS)</t>
  </si>
  <si>
    <t>El marco legal representado en el normograma del proceso está desactualizado y por ser la base legal para la entidad es necesario implementar acción para eliminar las fallas potenciales futuras de incumplimiento</t>
  </si>
  <si>
    <t>El procedimiento PRGDOC12-0, Transferencias Documentales, no define puntos de control en ninguna de sus actividades, lo que implica debilidad en la gestión de sus riesgos y en la aplicación de los principio de autocontrol, autogestión y autorregulación.</t>
  </si>
  <si>
    <t xml:space="preserve">Debido a la Importancia que en la actualidad tiene esta área dentro del Sistema Integrado de Gestión, ya que el SIGA es uno de los Subsistemas que deben ser Implementados por la Entidad, es necesario y urgente que se formalice la elaboración de la Caracterización por procesos, de los requisitos de calidad que
debe tener el proceso, de la elaboración de la Matriz de riesgos del área y una vez formalizada esta auditoría levantar el plan de mejoramiento correspondiente.
</t>
  </si>
  <si>
    <t>N/A</t>
  </si>
  <si>
    <t>Esta debilidad será trabajada por el Área de Administrativa</t>
  </si>
  <si>
    <t>Actualizar procedimiento</t>
  </si>
  <si>
    <t>Actualizar formato</t>
  </si>
  <si>
    <t>Dentro del plan de fortalecimientos de la entidad, se proyecta el desarrollo de los aplicativos lo cual permite Incluir en el SISLA la totalidad de los pensionados</t>
  </si>
  <si>
    <t>Se solicitó al Área de Sistemas adelantará la gestión necesaria para acceder a la base de datos de los fallecidos del  Ministerio de Salud.</t>
  </si>
  <si>
    <t>Elaborar el proyecto de resolución de las  acreencias   descritas</t>
  </si>
  <si>
    <t>Por ello solicitamos apoyo a la SHD para que con base al Convenio evaluemos las brechas de la nueva versión del SI-Capital para su posterior implementación. Esperamos tener implementada la NUEVA versión del SI-Capital en enero de 2015.</t>
  </si>
  <si>
    <t>Modificar el procedimiento de evaluación de desempeño, actualizando su normatividad</t>
  </si>
  <si>
    <t>Formulación de la Matriz de Riesgos en Gestión Documental</t>
  </si>
  <si>
    <t>Procedimiento</t>
  </si>
  <si>
    <t>Formato</t>
  </si>
  <si>
    <t>Total pensionados incluidos en Sisla/total pensionados</t>
  </si>
  <si>
    <t>total de acreencias prescritas  NO incluidas en resolución/ total de  acreencias  prescritas  por fecha</t>
  </si>
  <si>
    <t>total de casos generados y recuperados + total de casos generados por la oficina jurídica de pensión por mayor valor cancelado/ total de casos identificados con mayor valor cancelado de pensión</t>
  </si>
  <si>
    <t>Total documentación generada por la ejecución del contrato debe reposar en la carpeta original de la oficina  asesora jurídica</t>
  </si>
  <si>
    <t>contratos ejecutados igual al contrato de contratos liquidados</t>
  </si>
  <si>
    <t>Interfaces entre los Sistemas de Información Misional y los Administrativos Financieros.</t>
  </si>
  <si>
    <t>Matriz de Riesgos</t>
  </si>
  <si>
    <t>Diligenciar correctamente el Formato.</t>
  </si>
  <si>
    <t>Tener un sistema integrado con todas las funcionalidades que permitan registrar todas las cuotas Partes por pensionados</t>
  </si>
  <si>
    <t>Se establece que a 30 de junio  de  2013, el FONCEP, cuente con usuarios y claves de acceso a la base de datos de fallecidos del Ministerio de Salud.</t>
  </si>
  <si>
    <t>para el 30/03/2014 generar el correspondiente acto administrativo de acreencias prescritas</t>
  </si>
  <si>
    <t>No se contara con una meta hasta tanto la entidad designe un abogado encargado de esta diligencias</t>
  </si>
  <si>
    <t>Toda la documentación que tenga que ver con el desarrollo del contrato repose en la carpeta original la cual se encuentra en la oficina jurídica</t>
  </si>
  <si>
    <t>Que los contratos se liquiden inmediatamente  su vencimiento</t>
  </si>
  <si>
    <t>Actualizar procedimiento
Organización de Unidades Documentales PRGDOC 12-02</t>
  </si>
  <si>
    <t>Matriz de Riesgos en Gestión Documental</t>
  </si>
  <si>
    <t>Área Administrativa</t>
  </si>
  <si>
    <t>Gerencia de Bonos y Cuotas Partes</t>
  </si>
  <si>
    <t>Oficina Asesora Jurídica</t>
  </si>
  <si>
    <t>Oficina de Informática y Sistemas</t>
  </si>
  <si>
    <t>Área de Talento Humano</t>
  </si>
  <si>
    <t>Responsable área Administrativa</t>
  </si>
  <si>
    <t>Responsable Gestión Documental</t>
  </si>
  <si>
    <t>Gerente de Bonos y cuotas partes</t>
  </si>
  <si>
    <t>Coordinador Grupo de nómina</t>
  </si>
  <si>
    <t>Coordinador Grupo de Nómina</t>
  </si>
  <si>
    <t>Jefe de Oficina Jurídica</t>
  </si>
  <si>
    <t>Jefe de Informática y sistemas</t>
  </si>
  <si>
    <t>Jefe de Planeación</t>
  </si>
  <si>
    <t>No se encuentra registrado los procesos disciplinarios en el Sistema de Información Interno Disciplinario en el Distrito Capital.</t>
  </si>
  <si>
    <t>En el procedimiento No. PRGCID13-01  correspondiente a procesos Disciplinarios Versión 001, aprobación marzo de 2014 no se encuentra registrados puntos de control actividades 15,16,17,18.</t>
  </si>
  <si>
    <t>Actualizar el Procedimiento</t>
  </si>
  <si>
    <t>Actualizar Procedimiento No. PRGCID13 -01</t>
  </si>
  <si>
    <t xml:space="preserve">No . De procesos Disciplinarios, recibidos / total de Procesos reportados en la pagina del Distrito </t>
  </si>
  <si>
    <t>No de actividades del procedimiento sobre puntos de control</t>
  </si>
  <si>
    <t>responsable control interno disciplinario</t>
  </si>
  <si>
    <t>Desactualización del procedimiento y el objetivo del procedimiento no es claro</t>
  </si>
  <si>
    <t xml:space="preserve">Falta de organización de la documentación </t>
  </si>
  <si>
    <t>Falta de Revisión por la Dirección al Sistema Integrado de Gestión tal como lo contempla en el procedimiento.</t>
  </si>
  <si>
    <t>Falta de Actualización del Procedimiento</t>
  </si>
  <si>
    <t>Actualizar el procedimiento Control de Documentos del Sistema Integrado de Gestión.</t>
  </si>
  <si>
    <t>Organizar, foliar y archivar los documentos resultantes de los procedimientos de proyectos de inversión de acuerdo con el Manual de Gestión Documental del FONCEP.</t>
  </si>
  <si>
    <t>Realizar Revisiones por la Dirección al SIG.</t>
  </si>
  <si>
    <t>Aprobación y adopción de Mapas de Riesgos y Caracterizaciones por medio de Actas de Reunión y publicación, socialización y retroalimentación de éstos en los diferentes canales de comunicación.</t>
  </si>
  <si>
    <t xml:space="preserve">Actualizar el procedimiento producto o servicio no conforme. </t>
  </si>
  <si>
    <t>Número de Procedimientos actualizados / Total de Procedimientos por actualizar</t>
  </si>
  <si>
    <t>Número de carpetas organizadas / Total de carpetas de los procedimientos de inversión</t>
  </si>
  <si>
    <t xml:space="preserve">Revisiones por la Dirección realizadas / Revisiones por la dirección Programadas </t>
  </si>
  <si>
    <t>Número de Mapas de Riesgos Adoptados y Oficializados / Total de Mapas de Riesgos de la Entidad</t>
  </si>
  <si>
    <t>Implementar los controles que permitan establecer la aprobación de los documentos, corrección de inconsistencias.</t>
  </si>
  <si>
    <t>Mantener organizados, foliados y archivados los documentos resultantes de los procedimientos de proyectos de inversión de acuerdo con el Manual de Gestión Documental del FONCEP.</t>
  </si>
  <si>
    <t>Realizar una revisión por la Dirección programada con la Dirección General y la Oficina Asesora de Planeación.</t>
  </si>
  <si>
    <t>Adoptar y Oficializar el 100% de los  Mapas de Riesgos de la entidad</t>
  </si>
  <si>
    <t>Actualizar el procedimiento incluyendo: Normatividad, Lineamiento o Políticas de Operación, Documentos, Formatos y Registros Utilizados, Puntos de Control  y Tiempos para ejecutar las actividades de acuerdo con las normas y políticas interna de la entidad.</t>
  </si>
  <si>
    <t>Jefe oficina asesora de planeación</t>
  </si>
  <si>
    <t>7.1.3.1  RECOMENDACIÓN
En consideración a la existencia de elementos comunes entre los procedimientos MANTENIMIENTO PÁGINA WEB E INTRANET PRINS05-08, bajo la responsabilidad de la Oficina de Informática y Sistemas - OIS, y ACTUALIZACIÓN PORTAL WEB E INTRANET – PRCOM11-02 bajo la responsabilidad del área de Comunicaciones, se recomienda evaluar sus contenidos entre la OIS y Comunicaciones con el fin de determinar la articulación entre los procedimientos, e incluso la posibilidad de fusionarlos.
La disponibilidad permanente de las citadas páginas continúa bajo la responsabilidad de la Oficina Asesora de Informática y Sistemas.</t>
  </si>
  <si>
    <t>7.1.6  OBSERVACIÓN
Revisados los procedimientos SOPORTE DE APLICATIVOS  PRINS05-04, SUPERVISIÓN DE LA PLATAFORMA QUE DA SOPORTE AL SISTEMA DE INFORMACIÓN PRINS05-14, MANTENIMIENTO PÁGINA WEB E INTRANET PRINS05-08, GESTIÓN DE COPIAS DE RESPALDO DE BASES DE DATOS PRINS05-06 y CONTINGENCIA DEL SISTEMA DE INFORMACIÓN PRINS05-12 se observa que se encuentran desactualizados, de igual manera el Manual de Contingencia TIC MNINSO5-03, por tanto, es necesario actualizarlos de conformidad con la normatividad vigente que aplica al FONCEP en materia de Información y tecnología.</t>
  </si>
  <si>
    <t xml:space="preserve">12.1  OBSERVACIÓN
Revisado el inventario de equipos de cómputo y de los portátiles, se tomó una muestra de 10 monitores instalados en diferentes dependencias y se observó que los periféricos (mouse y teclado),  componentes del equipo de cómputo asignado a los servidores, no tienen la placa de codificación, por tanto, es necesario que tanto la CPU como el monitor y los periféricos (teclado y mouse) tengan las respectivas placas que los identifique como parte del inventario de activos informáticos del FONCEP. </t>
  </si>
  <si>
    <t xml:space="preserve">Dualidad de tareas. </t>
  </si>
  <si>
    <t>Falta de placa de inventario en los activos informáticos</t>
  </si>
  <si>
    <t>Individualizar Actividades</t>
  </si>
  <si>
    <t>Unificar Procedimientos</t>
  </si>
  <si>
    <t>Inventariar los Activos de Información</t>
  </si>
  <si>
    <t>Gestionar el Inventario de Activos Informáticos directamente por la OIS</t>
  </si>
  <si>
    <t>Nuevo Procedimiento</t>
  </si>
  <si>
    <t>Depurar el Inventario de Activos de la Entidad</t>
  </si>
  <si>
    <t>Hallazgo No. 4.1.1
De acuerdo a la verificación ocular a la depuración realizada a los diferentes Entidades Concurrentes se observó que cada funcionario que tiene a cargo una Entidad efectúa la depuración de acuerdo a su criterio por tal razón se solicitó mediante comunicación interna No. 20141E1455 del 19 de mayo de 2014 a la Gerencia de Bonos el instructivo, directriz, o política que unifique y establezca como se debe realizar el proceso de depuración de las entidades (concurrentes dicha información no fue suministrada.
Recomendación:
Sugiere la auditoria a la Gerencia de Bonos y Cuotas Partes unificar criterios de revisión, verificación de cuentas, y manejo de la información, pues es necesario que las actividades de depuración sean normalizadas introduciendo controles que permitan minimizar sus riesgos y optimizar el logro de metas y objetivos.</t>
  </si>
  <si>
    <t>Gerente Bonos y Cuotas Partes Pensionales</t>
  </si>
  <si>
    <t>Funcionarios Bonos y Cuotas Partes</t>
  </si>
  <si>
    <t xml:space="preserve">Observación No. 4.3.2
Los lineamientos o políticas de operación del procedimiento códigoPRPEN02-04, versión  04, con fecha de aprobación marzo de 2014, establecen:
“Mensualmente se debe entregar el informe contable consolidado de cuotas partes pensionales por cobrar a la Subdirección de Prestaciones Económicas dentro de los primeros cinco días hábiles” 
A si mismo mediante circular interna del 12 de mayo de 2014 de la Dirección General,  se recuerda a las áreas  la entrega oportuna de la información al área contable en las fechas establecidas para dar estricto cumplimiento a las mismas. 
La Gerencia de Bonos y Cuotas Partes ha suministrado los informes al área contable en las siguientes  fechas por medio de correo institucional:
- Informe del mes de enero el  día dieciocho (18) de febrero de 2014.
- Informe del mes de febrero el día diecinueve (19) de marzo de 2014
- Informe del mes de marzo  el día veinticuatro (24) de abril de 2014
- Informe del mes abril el trece (13) de mayo de 2014.
Por lo anterior se está incumpliendo los parámetros establecidos en el procedimiento Código No. PRPEN02-04 y circular interna del 12 de mayo de 2014 de la Dirección General.
Recomendación: 
Se sugiere a la Gerencia de Bonos y Cuotas Partes establecer controles para generar los informes en el terminó establecido en el procedimiento Código No. PRPEN02-04, que son los cinco  primeros (5) días de cada mes.
</t>
  </si>
  <si>
    <t xml:space="preserve">Los informes a contabilidad de acuerdo al manual de procesos y procedimientos, se deben entregar los cinco (5) primeros días hábiles de cada mes; en los últimos meses se han presentado inconvenientes en el cumplimiento de este itinerario por las siguientes razones:
1-Consultas extra de entrega de novedades
2- Devolución de novedades
3- Corrección de novedades
4- Aunque en este momento no se ha determinado que dentro del informe se realice revisión, esta se hace y se encuentran detalles por aclarar. 
</t>
  </si>
  <si>
    <t xml:space="preserve">Se revisó el procedimiento levantamiento de información a entidades distritales Código PRGF 106-11 versiones 3 de 2013, observando que las siguientes actividades en la actualidad no se están realizando:
Actividad No. 2: Elaborar la circular que establece el procedimiento para la remisión de la información de las historias laborales.
Actividad No. 3: Firmar y remitir a las Entidades sustituidas la circular que establece el procedimiento para la remisión de la información 
Actividad NO.4: Recibir por parte de las entidades sustituidas, el formato “Firma Autorizada para Certificados de Tiempo de Servicio” 
Actividad No. 8: Generar reporte de inconsistencias por entidad, de acuerdo al Registro en el aplicativo Bonpes.
Como estas actividades no se están realizando, es necesario revisar el procedimiento y ajustarlo a las  circunstancias actuales.
</t>
  </si>
  <si>
    <t>Se debe hacer énfasis, en la identificación de las partidas conciliatorias, tanto en las cuentas bancarias, como en las con los  patrimonios autónomos con el fin de no dejar partidas sin identificar más de tres  meses.</t>
  </si>
  <si>
    <t>Correctiva (C)</t>
  </si>
  <si>
    <t>Esmeralda Triana Posada</t>
  </si>
  <si>
    <t>Se ajustará el procedimiento a las Actividades que se llevan a cabo hoy en día, conforme al ordenamiento dado por la Directora del FONCEP. El proceso se ajustará y se pasará a la Oficina Asesora  de Planeación para ser publicado en VISION.</t>
  </si>
  <si>
    <t xml:space="preserve">
En total son 4 actividades a realizar las cuales son:
1. Realización de la actualización del Procedimiento
2. Aprobación por parte de la Subdirectora Financiera y Administrativa del Procedimiento actualizado
3. Remisión del Procedimiento actualizado y aprobado a la Oficina Asesora de Planeación.
4. Verificación de la publicación del Procedimiento actualizado en VISION.              Número de Actividades realizadas/Total de actividades a realizar
</t>
  </si>
  <si>
    <t>Obtener el Procedimiento actualizado, aprobado y publicado en VISION.</t>
  </si>
  <si>
    <t xml:space="preserve"> Subdirectora Financiera y Administrativa </t>
  </si>
  <si>
    <t>N / A</t>
  </si>
  <si>
    <t>Total partidas depuradas mayor a 90 días / Total partidas en conciliación mayor a 90 días</t>
  </si>
  <si>
    <t>a 31 de Marzo de 2016, tener actualizados los procedimientos</t>
  </si>
  <si>
    <t>Marzo 15 de 2015</t>
  </si>
  <si>
    <r>
      <t>Al revisar los procedimientos, Ejecución presupuestal de gastos e inversión y de Ingresos y rentas, Administración y manejo de caja menor, Ejecución y control del PAC,</t>
    </r>
    <r>
      <rPr>
        <b/>
        <sz val="12"/>
        <color rgb="FFFF0000"/>
        <rFont val="Arial"/>
        <family val="2"/>
      </rPr>
      <t xml:space="preserve"> D</t>
    </r>
    <r>
      <rPr>
        <sz val="12"/>
        <color rgb="FFFF0000"/>
        <rFont val="Arial"/>
        <family val="2"/>
      </rPr>
      <t>epuración conciliaciones bancarias, Cartera hipotecaria, Conciliación  de  saldos con extractos bancarios.</t>
    </r>
    <r>
      <rPr>
        <b/>
        <sz val="12"/>
        <color theme="1"/>
        <rFont val="Arial"/>
        <family val="2"/>
      </rPr>
      <t xml:space="preserve"> </t>
    </r>
    <r>
      <rPr>
        <sz val="12"/>
        <color theme="1"/>
        <rFont val="Arial"/>
        <family val="2"/>
      </rPr>
      <t xml:space="preserve">Se observa que  no están descritos ni documentados los puntos de control. En los procedimientos Ejecución presupuestal de gastos e inversión y de Ingresos y rentas, se observan registros como reportes que evidencian las actividades, pero existen actividades como las 4  y 5 que describen el aplicativo Cordis y este no es un registro, el aplicativo es una  herramienta de control. </t>
    </r>
    <r>
      <rPr>
        <sz val="12"/>
        <color rgb="FFFF0000"/>
        <rFont val="Arial"/>
        <family val="2"/>
      </rPr>
      <t xml:space="preserve">En el Procedimiento depuración conciliaciones bancarias, no se describen registros para evidenciar la ejecución de las actividades. </t>
    </r>
    <r>
      <rPr>
        <sz val="12"/>
        <color theme="1"/>
        <rFont val="Arial"/>
        <family val="2"/>
      </rPr>
      <t xml:space="preserve"> 
El Procedimiento levantamiento de información a entidades distritales Pasivocol, en algunas actividades no se identifica el registro son los casos de: la actividad número “ocho 8” se describe como registro el aplicativo Bonpes y este no es un registro, el aplicativo es una herramienta que contiene el registro, el registro es el reporte de inconsistencias; en la “actividad  No. 9 se describe como registro lista de asistencia externa, y la actividad se refiere a la  elaboración de plan de capacitación, por  lo tanto el registro es el plan o cronograma  de capacitación. En la actividad 13 se describe como registro base de datos  de Pasivocol, la actividad se refiere a la consolidación de la información entregada por las entidades, luego el registro es el informe generado por las entidades, o generado por el aplicativo, que es la herramienta  que contiene o genera el informe
Procedimiento cartera hipotecaria, no se describen registros que evidencien las actividades.
</t>
    </r>
    <r>
      <rPr>
        <sz val="12"/>
        <color rgb="FFFF0000"/>
        <rFont val="Arial"/>
        <family val="2"/>
      </rPr>
      <t xml:space="preserve">Procedimiento conciliación de  saldos con extractos bancarios, no se describen registros que evidencien las actividades.
</t>
    </r>
    <r>
      <rPr>
        <sz val="12"/>
        <color theme="1"/>
        <rFont val="Arial"/>
        <family val="2"/>
      </rPr>
      <t xml:space="preserve">
En los registros se debe describir el resultado  o evidencia de la ejecución de la actividad.
No contar con controles y registros adecuados, implica debilidad en la gestión de sus riesgos y en la aplicación de los principios de autocontrol, autogestión y autorregulación.
</t>
    </r>
  </si>
  <si>
    <t>RECURSOS DE INVERSION DE SISTEMAS - SEGURIDAD DE LA INFORMACIÓN</t>
  </si>
  <si>
    <t>Actualizar el normograma del proceso dentro del Normograma Institucional de forma tal que contemple la totalidad de las normas  aplicables al proceso.</t>
  </si>
  <si>
    <t>No de normas incluidas en el normograma / normas totales aplicables al proceso</t>
  </si>
  <si>
    <t>Actualizar la normatividad del procedimiento de evaluación del desempeño.</t>
  </si>
  <si>
    <t>Procedimientos modificados/procedimientos a modificar</t>
  </si>
  <si>
    <t xml:space="preserve">La Gerencia de Bonos y Cuotas no cuenta con un sistema administrativo de gestión de Cobro y Pago de Cuotas Partes Pensiónales que facilite el manejo y control de todas las Cuentas de Cobro Por Cobrar y por Pagar de la Gerencia de Bonos y Cuotas Partes Sub-Dirección de Prestaciones económicas. </t>
  </si>
  <si>
    <t>Instructivo elaborado/ Instructivo por elaborar</t>
  </si>
  <si>
    <t>Expedición de Resolución que establezca el procedimiento de saneamiento para los casos incobrables.</t>
  </si>
  <si>
    <t>Rediseño y puesta en funcionamiento de la intranet actualizada</t>
  </si>
  <si>
    <t>Porcentaje de la puesta en funcionamiento de la nueva intranet institucional</t>
  </si>
  <si>
    <t>establecer dentro del POA de la oficina de Control Interno capacitaciones y asesorías a los procesos</t>
  </si>
  <si>
    <t>Documentar en el procedimiento los controles revisión de las listas de chequeo, del informe preliminar y del informe definitivo por parte del jefe del área</t>
  </si>
  <si>
    <t xml:space="preserve">Incluir en las presentaciones a comités la entrega oportuna de la información y la necesidad del recurso suficiente para el cumplimiento de las responsabilidades con los entes externos </t>
  </si>
  <si>
    <t xml:space="preserve">Debido a fijación de metas y objetivos inalcanzables. 
No suministro de  información por parte del Auditado.
No se tiene  en cuenta la disponibilidad de tiempo del personal  de los procesos  a auditar 
Perfil del personal </t>
  </si>
  <si>
    <t>Debido a desconocimiento de la normatividad vigente, de los roles y competencias de la OCI y/o cambio de normatividad inherente al control</t>
  </si>
  <si>
    <t xml:space="preserve">Auditores sin competencias requeridas para emitir un juicio técnico con certeza de los hallazgos
No se detectan los incumplimientos o errores dentro de las actividades propias del proceso
Falta de capacitación </t>
  </si>
  <si>
    <t>No planear las actividades en desarrollo del proceso 
Falta de personal para el ejecutar las  actividades inherentes  al proceso 
No entrega oportuna de la información por parte de las dependencias responsables de la información.</t>
  </si>
  <si>
    <t xml:space="preserve">Falta de Gestión por parte de la oficina Asesora de Planeación
No se tienen identificados o actualizados los riesgos vigentes por proceso y de corrupción.
No se ejecuta de acuerdo a lo planeado </t>
  </si>
  <si>
    <t xml:space="preserve">Debido a desviación de poder, desconocimiento y no apropiación del rol de evaluación independiente por parte de los auditores y auditados </t>
  </si>
  <si>
    <t>Puede suceder que se no cumplan adecuadamente  las asesorías o que las mismas  no cumplan con los criterios de veracidad  y oportunidad, de acuerdo a la normatividad vigente.</t>
  </si>
  <si>
    <t>Puede suceder que no se cumpla con la entrega oportuna de Informes a Entes Externos.</t>
  </si>
  <si>
    <t>Puede suceder que no se realice seguimiento al mapa de riesgos de la Entidad</t>
  </si>
  <si>
    <t>Puede suceder el favorecimiento a implicados o responsables.</t>
  </si>
  <si>
    <t>No. de informes presentados dentro de las fechas establecidas / No. total de informes a presentar</t>
  </si>
  <si>
    <t>programa de auditorias y  modificaciones al  mismo presentados para aprobación al comité coordinado de control interno/aprobaciones realizadas al programa y sus modificaciones  por parte del comité coordinador de control interno</t>
  </si>
  <si>
    <t>La no Implementación y Sostenibilidad del Sistema Integrado de Gestión.</t>
  </si>
  <si>
    <t>Debido al incumplimiento en la entrega de información y la falta de compromiso de los servidores públicos  encargados de los diferentes subsistemas con la implementación y mantenimiento del Sistema Integrado de Gestión - SIG.</t>
  </si>
  <si>
    <t>Establecer un cronograma de auditorias al SIG.</t>
  </si>
  <si>
    <t>No. de Auditorías Realizadas / No. de auditorías Programadas</t>
  </si>
  <si>
    <t>No. de Revisiones Realizadas / No. de revisiones Programadas</t>
  </si>
  <si>
    <t>Debido a el incumplimiento en los requisitos definidos en el plan de desarrollo y plan estratégico.</t>
  </si>
  <si>
    <t>Programación en el acompañamiento en el levantamientos y reformulación de matrices de Riesgos de todos los procesos</t>
  </si>
  <si>
    <t>Programación en el acompañamiento en el levantamientos y reformulación de indicadores de gestión de todos los procesos</t>
  </si>
  <si>
    <t>Debido a la no planeación para alcance del SIG.</t>
  </si>
  <si>
    <t xml:space="preserve">Realizar un seguimiento interno al plan de Mejoramiento </t>
  </si>
  <si>
    <t xml:space="preserve">Numero de hallazgos con acciones realizadas / Total de Hallazgos </t>
  </si>
  <si>
    <t>No. de Documentos actualizados / Total de Documentos solicitados para actualización.</t>
  </si>
  <si>
    <t>La no realización de la reprogramación y/o actualización y seguimiento al Plan de Acción en SEGPLAN.</t>
  </si>
  <si>
    <t>Revisión permanente al cumplimiento de los proyectos de inversión de la entidad.</t>
  </si>
  <si>
    <t>Metas cumplidas / Metas propuestas en la vigencia</t>
  </si>
  <si>
    <t>Presentación no oportuna de los informes a los entes de control.</t>
  </si>
  <si>
    <t>Debido a la falta de compromiso de los funcionarios para remitir la información de modificación y seguimiento de los proyectos.</t>
  </si>
  <si>
    <t>Cronograma Actualizado.</t>
  </si>
  <si>
    <t>No. Informes Entregados / No. Informes Solicitados</t>
  </si>
  <si>
    <t>Inconsistencias o errores en  la Planeación.</t>
  </si>
  <si>
    <t>No. de POA's actualizados / No. de POA's de la Entidad</t>
  </si>
  <si>
    <t>Debido a la falta de claridad en la definición de responsables y niveles de autoridad frente a los procesos.</t>
  </si>
  <si>
    <t>Establecer un documento donde se especifiquen las responsabilidades y funciones dentro del área</t>
  </si>
  <si>
    <t>Inconsistencias o errores en la información suministrada</t>
  </si>
  <si>
    <t>Debido a la falta de tiempo para el adecuado análisis de información</t>
  </si>
  <si>
    <t>Debido a la falta de compromiso de los funcionarios para remitir la información de modificación y seguimiento de los proyectos
Debido a las fallas en los sistemas de información institucional y distrital.</t>
  </si>
  <si>
    <t>jefe oficina de planeación</t>
  </si>
  <si>
    <t>Oficina Asesora de Planeación</t>
  </si>
  <si>
    <t>Oficina de Control Interno</t>
  </si>
  <si>
    <t>Subdirección Administrativa y Financiera</t>
  </si>
  <si>
    <t>Grupo Funcional de nómina</t>
  </si>
  <si>
    <t>Auditoria Interna. Área   de Bonos y cuotas partes. 2012</t>
  </si>
  <si>
    <t>Auditoria Interna. Oficina de Informática y Sistemas. 2012</t>
  </si>
  <si>
    <t>Auditoria Interna. Área   Talento Humano.  Vigencia  2013.</t>
  </si>
  <si>
    <t>Auditoria Interna. Grupo  Funcional de Nómina. Vigencia 2012.</t>
  </si>
  <si>
    <t>Auditoria Interna. Grupo Funcional de Nómina. Vigencia 2013.</t>
  </si>
  <si>
    <t>Auditoría  Interna. Proceso Gestión Financiera. Vigencia  2014</t>
  </si>
  <si>
    <t>Auditoría  Interna. Oficina de Informática y Sistemas. Vigencia 2014.</t>
  </si>
  <si>
    <t>Auditoria Interna. Área   Administrativa. Vigencia  2012</t>
  </si>
  <si>
    <t>Auditoria Interna. Grupo  Gestión Documental. Vigencia  2014</t>
  </si>
  <si>
    <t>Auditoría Interna. Oficina de Planeación. Vigencia  2014</t>
  </si>
  <si>
    <t>Auditoría Interna. Grupo Control Interno Disciplinario. Vigencia  2014</t>
  </si>
  <si>
    <t>Auditoria Interna. Procedimiento Control de Documentos. Vigencia   2012.</t>
  </si>
  <si>
    <t>Auditoría Interna. Proceso Gestión Jurídica. Vigencia 2013.</t>
  </si>
  <si>
    <t>Auditoría Interna. Gerencia de Bonos y Cuotas Partes. Vigencia  2014.</t>
  </si>
  <si>
    <t>Acciones Preventivas. Matriz de Riesgos. Proceso Control y Mejoramiento Continúo.</t>
  </si>
  <si>
    <t>Acciones Preventivas. Matriz de Riesgos. Proceso Direccionamiento Estratégico</t>
  </si>
  <si>
    <t>Veeduría Distrital . Verificación  Circular No. 009 del 15 de julio de 2015</t>
  </si>
  <si>
    <t>Instalar la última versión del SI-Capital</t>
  </si>
  <si>
    <t>jefe área talento humano</t>
  </si>
  <si>
    <t>Área Administrativa - Gestión Documental</t>
  </si>
  <si>
    <t>El procedimiento No.PRGCID13-01 Procesos disciplinarios no se encuentra actualizado.</t>
  </si>
  <si>
    <t xml:space="preserve">El procedimiento se encuentra desactualizado debido en que se encuentra la responsable del proceso la Subdirección de Prestaciones Económicas </t>
  </si>
  <si>
    <t>No. de actividades del procedimientos modificadas sobre total de actividades a modificar</t>
  </si>
  <si>
    <t xml:space="preserve">Actualizar la información alimentando la correspondiente pagina del Distrito </t>
  </si>
  <si>
    <t>Falta de asesoría en la implementación del procedimiento.</t>
  </si>
  <si>
    <t>Establecer punto de control para las actividades del procedimiento .</t>
  </si>
  <si>
    <t>Renovación tecnológica</t>
  </si>
  <si>
    <t>Actualizar la documentación</t>
  </si>
  <si>
    <t>Plaquetear los equipos informáticos</t>
  </si>
  <si>
    <t xml:space="preserve">Mediante Acta de Trabajo del 25 de julio de 2013 la Dirección de la Entidad ordena depurar los saldos por cobrar de las nueve (9) mayores entidades concurrentes deudoras de cuotas partes pensionales para así con cifras consolidadas y actualizadas convocar mesas de trabajo con las Entidades concurrentes con el fin de conciliar valores. En ese orden de ideas, la Gerencia de Bonos y Cuotas Partes establece una línea de trabajo para tal fin pero no cuenta con un instructivo, directriz, o política que unifique y establezca como se debe realizar el proceso de depuración de las entidades concurrentes por cuotas partes pensionales </t>
  </si>
  <si>
    <t>Elaboración de un instructivo  para realizar la depuración de cuotas partes pensionales.</t>
  </si>
  <si>
    <t>Revisión y a probación del Instructivo</t>
  </si>
  <si>
    <t>Hallazgo No. 4.1.2
En las entidades Concurrentes Ferrocarriles Nacionales, Policía Nacional y Gobernación de Cundinamarca se realizan liquidaciones de forma manual que es la herramienta CUPAR, para los cobros correspondientes a periodos anteriores al 01/02/1996 y no por el aplicativo SISLA debido a que este no se encuentra parametrizado con todo el historial de cada uno de los pensionados. No obstante pese a ser una herramienta protegida, el "CUPAR" no es el elemento tecnológico que contempla base de datos que permita consultar los diferentes procesos de liquidación incumpliendo con el lineamiento o política de operación del procedimiento PRPEN02-04 versión 004, en la que establece: "Afiltramiento del software para el manejo y (control de cuotas partes por cobrar. Actualmente se genera la captura de información, liquidaciones, cuentas de cobro, oficios remisorios, oficios reiterativos, anulaciones, informes de liquidaciones por pensionados e informes de liquidaciones por entidad concurrente por el aplicativo "SISLA". Requiere de controles adicionales que permitan liquidar directamente de un software parametrizado y en línea, lo cual resta celeridad y control al proceso de liquidación en la Gerencia de Bonos y Cuotas Partes.
Recomendación:
Es recomendable que la Gerencia de Bonos y Cuotas Partes cuente con un APLICATIVO integral, el cual pueda liquidar las cuentas de cobro realizadas en el área en tiempo real con el fin de disminuir controles y aumentar la seguridad y confiabilidad de las liquidaciones de pago y cobro de cuotas partes por cada Entidad concurrente. Además de emplear herramientas tecnológicas más avanzadas y que permitan que la información este actualizadas, para la elaboración de los informes que deben presentar a la Alta Dirección y demás Entidades competentes.</t>
  </si>
  <si>
    <t>Reiterar la solicitud a la Oficina de Informática y Sistemas de implementación del módulo de cuotas partes pensionales, dando prioridad a la sistematización de la herramienta "CUPAR"  o creación de una herramienta efectiva que proceda a liquidar las cuotas partes pensionales</t>
  </si>
  <si>
    <t xml:space="preserve">Módulo desarrollado/ Módulo por desarrollar. </t>
  </si>
  <si>
    <t>100% del desarrollo del módulo del SISLA para realizar la liquidación de cuotas partes pensionales</t>
  </si>
  <si>
    <t xml:space="preserve">Con respecto del reporte de recaudos, la Gerencia de bonos y cuotas partes no puede reportar dichos ingresos hasta tanto no identifique los terceros a los que corresponde mediante el acto administrativo que motivó el pago proferido por la entidad deudora. En consecuencia, algunos pagos reportados por tesorería no pueden ser legalizados por la Gerencia en el mismo mes del pago.
Con respecto de las demás novedades, obedece a la falta de informe del gestor de la entidad para la consolidación del informe financiero de la Gerencia al funcionario a cargo de consolidar dicha información al Área de Contabilidad.
</t>
  </si>
  <si>
    <t>Dedicación exclusiva de un funcionario para la consecución de soportes e identificación de los valores consignados a favor de la Entidad.  Para el reporte de novedades, detallar la gestión derivada de la depuración de cada una de las entidades concurrentes.</t>
  </si>
  <si>
    <t>Porcentaje de avance en la identificación del recaudo de la Entidad.</t>
  </si>
  <si>
    <t>Disminución de las diferencias en las Conciliaciones con el Área Contable</t>
  </si>
  <si>
    <t>Una vez aprobada la resolución se procederá a expedir los respectivos actos administrativos para el respectivo ajuste contable.</t>
  </si>
  <si>
    <t xml:space="preserve">Observación No. 4.2.4
Mediante correo institucional enviado el día 28 de mayo de 2014  por parte del  área de Contabilidad a la Oficina de Control Interno, se evidencia que existe diferencias en los saldos reportados por el informe de la Gerencia de Bonos y Cuota Partes versus  los saldos reportados en el área de contabilidad toda vez que se presenta una sobreestimación contable debido a que el valor  en las cuentas por cobrar de cuotas partes  de las siguiente entidades: CAPRECOM, Municipio de Cajicá, Municipio de Facatativá, Guatavita, Caja de retiro de las Fuerzas Militares, la Calera, Municipio de Medina, de Silvia, Simijaca, Caja Promotora de Vivienda Militar, Universidad del Valle, Empresa Acueducto y Alcantarillado de Bogotá, Fondo Rotatorio del Ejercito, Municipio de San Antonio del Tequendama, Hospital San Antonio de Arbeláez, Municipio de Cogua y Gobernación de Cundinamarca, no corresponde a la realidad de las transacciones de cada entidad concurrente.
Debido a lo anterior se está incumpliendo con el Plan General de Contabilidad Pública respecto a las normas técnicas relativas a los estados, informes, y reportes contables “articulo 356 Estas normas articulan criterios que definen los estados, informes y  reportes contables para conseguir una representación razonable de la  situación, actividad y recursos de la entidad contable pública. La información  revelada en los estados, informes y reportes contables atendiendo la condición  de materialidad, representa transacciones, hechos y operaciones relevantes  para el usuario”
</t>
  </si>
  <si>
    <t xml:space="preserve">Elaboración documento.
Cuando el Área de Tesorería envíe el reporte de los recaudos y/o una Entidad deudora reporte un ingreso por el SIGEF, se enviará al funcionario gestor para que requiera, si es necesario, el envío del oficio de solicitud de documentos para la legalización.
</t>
  </si>
  <si>
    <t>Se entregarán los informes a contabilidad de acuerdo al manual de procesos y procedimientos, es decir, los cinco (5) primeros días hábiles de cada mes;</t>
  </si>
  <si>
    <t>Remisión a contabilidad del informe mediante correo electrónico</t>
  </si>
  <si>
    <t>Envío los cinco (5) primeros días de mes</t>
  </si>
  <si>
    <t>Área de Tesorería</t>
  </si>
  <si>
    <t>Cambio en la forma de trabajo entre el FONCEP, el Ministerio de Hacienda y las Entidades Distritales. Cambio de la versión del software de PASIVOCOL.</t>
  </si>
  <si>
    <t xml:space="preserve">Presupuesto-Tesorería-Contabilidad </t>
  </si>
  <si>
    <t>Responsable Áreas  De Presupuesto-Tesorería y Contabilidad</t>
  </si>
  <si>
    <t>Áreas de Contabilidad-Área Tesorería y Financiera</t>
  </si>
  <si>
    <t>Partidas conciliatorias en bancos con antigüedad mayor a 90 días, por adopción de nuevas actividades en el pago de pensiones, no fue posible depurar las conciliaciones</t>
  </si>
  <si>
    <t>Realizar el análisis de las partidas conciliatorias y efectuar los registros que se requieran</t>
  </si>
  <si>
    <t>Total partidas depuradas mayores a 90 días / Total partidas en conciliación mayores a 90 días</t>
  </si>
  <si>
    <t xml:space="preserve">Tesorería </t>
  </si>
  <si>
    <t xml:space="preserve">Publicar en la red de la entidad la nueva intranet institucional (rediseñada), que sirva como instrumento de gestión de los aplicativos misionales, financieros, institucionales, y demás. Adicionalmente que sirva de medio para la divulgación y promoción de contenidos de interés del FONCEP. </t>
  </si>
  <si>
    <t>Contratación del servicio de mesa de ayuda, para la gestión y administración de los recursos tecnológicos con los que cuenta la entidad.</t>
  </si>
  <si>
    <t>Puede suceder ineficacia en el desarrollo del programa Anual de Auditorias.</t>
  </si>
  <si>
    <t>Realizar reuniones periódicas con el grupo de trabajo de la Oficina de Control Interno para efectuar seguimiento al cumplimiento del programa de auditoria y analizar los aspectos relevantes a contemplar en cada auditoria</t>
  </si>
  <si>
    <t>No reuniones realizadas con el grupo de trabajo/Número de reuniones programadas con el grupo de trabajo</t>
  </si>
  <si>
    <t>jefe oficina control interno</t>
  </si>
  <si>
    <t>Número de capacitaciones ejecutadas en la vigencia /Total capacitaciones programadas para la vigencia</t>
  </si>
  <si>
    <t>Número de auditorias revisadas por parte del jefe  de oficina/Total auditorias programadas dentro del programa de auditorias</t>
  </si>
  <si>
    <t>Número de seguimientos realizados a las matrices de riesgos /Número de seguimientos programados dentro del POA de la oficina</t>
  </si>
  <si>
    <t xml:space="preserve">Programar conjuntamente con la alta dirección la Revisión Gerencial </t>
  </si>
  <si>
    <t>No. de Matrices actualizadas / Total de Matrices de Riesgo de la Entidad</t>
  </si>
  <si>
    <t>Numero de indicadores actualizados / Total de indicadores de gestión de la Entidad</t>
  </si>
  <si>
    <t>Cumplir con el instructivo, procedimiento y formato para la actualización de documentos</t>
  </si>
  <si>
    <t>Debido a la falta de divulgación de metodologías, directrices y normas de elaboración de Planes, Programas y Proyectos.</t>
  </si>
  <si>
    <t>Programación en el acompañamiento de al levantamiento y  Formulación al POA</t>
  </si>
  <si>
    <t>Duplicidad y vacíos en las responsabilidades.</t>
  </si>
  <si>
    <t>Auditoría Interna. Proceso Gestión Financiera-Área de Contabilidad. Vigencia 2013.</t>
  </si>
  <si>
    <t>En el procedimiento de Depreciación de  Activos Fijos se debe dar cumplimiento en la "actividad No. 4 Cargar Elementos nuevos: donde se digita el código del registro del listado de resumen de activos fijos de acuerdo al grupo que corresponda, se  ingresa los ciclos de vida útil, número de veces depreciados, fecha de depreciación y valor de la depreciación", Actividad No. 9 Cruzar información: cruza contra las cuentas contables el saldo de cada cuenta debe ser igual a la sumatoria del valor del activo más ajuste del activo y valor depreciación respectivamente  Actividad No. 10. Existen Inconsistencias: Se debe volver a la actividad 4 y corregir elemento, a su vez se debe ingresar por el 421 al comprobante de depreciación y corregir manualmente el valor de la depreciación, para reflejar información transparente en  los Estados Financieros.</t>
  </si>
  <si>
    <t>Para el segundo semestre del 2012, esta auditoria no halló soporte alguno de las acciones legales instauradas ante las autoridades competentes para la recuperación de los dineros cobrados por terceras personas sin haber lugar a ello, por parte de la defensa judicial “Abogados Externos” del FONCEP.</t>
  </si>
  <si>
    <t>El área nómina de pensionados no cuenta con una base de datos de fallecidos, suministrada por Registraduría Nación del Estado Civil, con el fin de realizar el cruce de personas fallecidas con la base de datos de pensionados del FPPB, y así obtener una información actualizada y confiable y con esto no incurrir en pago de mesadas a pensionados fallecidos.</t>
  </si>
  <si>
    <t>Observación No. 4.2.1
Mediante comunicación interna N° 20141E1415 del 16 de mayo de 2014 remitida  por el área del Contabilidad a la Gerencia de Bonos y Cuotas partes En la cual se presentan diferencias entre el valor recaudado registrado por tesorería y no por Gerencia de Bonos y Cuotas Partes, como es el caso del "Numeral 16 de la citada comunicación Centro 1128 de la Gobernación de Cundinamarca por valor de $388.820.330 que corresponde al recaudo registrado por el Tesorería y no por Cuotas Partes, acta de ingreso191015 del 27 de enero del 2014 y acta número19520 del 21 de febrero de 2014". 
Por lo anterior no se está dando cumplimiento al lineamiento o política de operación donde se estable: " Movimiento Contable; FTPEN02-18 Actividad que se  desarrolla incorporando los datos de nombre, cédula, periodo, cuenta de cobro, liquidación y valor los cuales se obtienen del archivo plano que genera el aplicativo
SISLA y corresponden a los mismos datos del SISLA que se ingresaron al cuadro de ajustes, de igual forma, deben incorporar los datos referentes a las anulaciones, ajustes de las cuentas de cobro, ajuste por prescripción, justificación, recaudos por compensación, en efectivo e información general del recaudo, los cuales provienen
del informe mensual a contabilidad. Así también, como las cuentas de cobro que se encuentran en el archivo colocado en el servidor de la entidad, cobro manual y masivo. En este mismo escenario, deben tenerse en cuenta todas las anulaciones realizadas, recaudos, prescripciones y compensaciones desde el inicio de los cobros de la Caja de Previsión Social del Distrito a la fecha y trabajando acorde con el saldo contable a la fecha del análisis. Una vez se cuente con el movimiento contable por tercero y por entidad debe remitirse copia del mismo a la carpeta de cobros. El control y seguimiento del mismo debe ser llevado por el servidor público responsable de la entidad, de igual forma este servidor debe ingresar los datos tantas veces como novedades existan con el fin de mantener actualizada la información. El movimiento contable debe ser consistente y armónico con los datos que se encuentran registrados en los informes contables". Asi mismo no se está cumplimiento con la "actividad 35: Conciliaciones con el Área Contable" y la "actividad 36: Inclusión de Conciliaciones para el siguiente mes" del procedimiento Cobro de Cuota Parte Pensional Código: PRPEN02-04, e igualmente no existe un punto de control frente al tema de las conciliaciones, siendo una etapa importante para proceso financiero de la Entidad.
Recomendación: Se sugiere a la Gerencia de Bonos y Cuotas Partes implementar un procedimiento relacionado con el proceso de depuración con el objetivo de unificar criterios e implementar controles que permitan realizar la depuración de forma eficaz, eficiente y oportuna, logrando obtener la depuración contable que debe ser el
objetivo final, la efectividad del proceso de depuración.
Por otra parte se recomienda implementar controles frente a las actividades "35: Conciliaciones con el Área Contable" y "36: Inclusión de Conciliaciones para el siguiente mes" del procedimiento Cobro de Cuota Parte Pensional Código: PRPEN02-04.</t>
  </si>
  <si>
    <r>
      <rPr>
        <sz val="12"/>
        <rFont val="Arial"/>
        <family val="2"/>
      </rPr>
      <t xml:space="preserve">Observación No. 4.2.3.
Verificando el formato depuración por tercero en el Estado de cuenta Ferrocarriles Nacionales;  que fue suministrado mediante correo institucional por la Gerencia de Bonos y Cuotas Partes el día veinticuatro (24) de abril de 2014; se encuentran registrados 34 casos de pensionados que se dejaron de cobrar debido a que no se tiene un registro en el histórico de nómina, estos casos prescribieron en su momento para realizar el derecho de cobro estipulado en la resolución 1066 del 2006 en su artículo 4º "Cobro de intereses por concepto de obligaciones pensionales y prescripción de la acción de cobro" como consecuencia se presenta un posible detrimento patrimonial para la entidad.  Se refleja  así:                                                                                                                                                                                                                                                                           
   </t>
    </r>
    <r>
      <rPr>
        <sz val="12"/>
        <color theme="1"/>
        <rFont val="Arial"/>
        <family val="2"/>
      </rPr>
      <t xml:space="preserve">
</t>
    </r>
  </si>
  <si>
    <t>Puede suceder que el informe  de auditoría  sea deficiente y sin evidencia objetiva que soporte los hallazgos</t>
  </si>
  <si>
    <t>Se debe actualizar el normograma , incluyendo y actualizando la normatividad  aplicable al proceso</t>
  </si>
  <si>
    <t>Modificar el procedimiento del trámite de las cuentas de cobro con el fin de que toda la documentación quede en la oficina jurídica</t>
  </si>
  <si>
    <t>Hasta tanto la entidad no cuente con un abogado externo, para instaurar las acciones legales para la recuperación de mayores valores cobrados, no se podrá contar  con esta información</t>
  </si>
  <si>
    <t>Crear el procedimiento para que el último pago del contrato esté ligado al acta de liquidación</t>
  </si>
  <si>
    <t xml:space="preserve">Tan pronto el funcionario sea capacitado los procesos deberán ser subidos a la página del Distrito. </t>
  </si>
  <si>
    <t>Falta de Capacitación para subir los procesos a la página del Distrito.</t>
  </si>
  <si>
    <t>Actualizar el procedimiento incluir puntos de control en las actividades que se requieran.</t>
  </si>
  <si>
    <t>Por demoras en la aprobación de los Mapas de Riesgos por los líderes de los procesos.</t>
  </si>
  <si>
    <t>Se solicitó al área jurídica aprobar formato de resolución proyectado por la Gerencia de Bonos y Cuotas partes para dar por prescritas las cuotas partes cuyo estado es TEMPORAL ya que no es viable su liquidación y cobro por ser deudas de más de 20 de años que en su momento la entidad a cargo debió cobrar. Una vez se tenga aprobada la resolución se procederá a expedir los respectivos actos administrativos como parte del proceso de depuración, para el respectivo ajuste contable.</t>
  </si>
  <si>
    <t xml:space="preserve">Son pensiones cuya efectividad data de más de 30 años y que dicha información por pertenecer con anterioridad al FONCEP (FAVIDI - SECRETARIA DE HACIENDA) no hay levantamiento de información sobre dicho pensionado ni hubo sustitución pensional. Durante el año 2009 se hizo un cobro masivo sin tener en cuenta esta situación y por eso se liquidaron valores que no debían cobrarse por cuanto la cartera debe ser liquidada conforme a los títulos ejecutivos existentes, No puede entonces la Gerencia de Bonos y Cuotas partes liquidar cuota parte pensional de una deuda de más de 20 años como se hizo en el año 2009. </t>
  </si>
  <si>
    <t>Elaboración del documento denominado: "Instructivo para la depuración de la cartera por cuota parte pensional"
Se designa funcionario de enlace entre el área de contabilidad y la Gerencia de Bonos y Cuotas Partes pensionales, para que proceda a dar cumplimiento a la actividad de conciliaciones contables.
Se establece formato para requerir a las entidades el envío de la documentación para la legalización de recaudos.
Se establece el envío de correo electrónico por parte del Gerente de Bonos y cuotas partes donde solicita al funcionario gestor de cada Entidad, atender a la solicitud de conciliaciones contables para que dentro del mes siguiente reporte dicha información al funcionario a cargo de dicha actividad.</t>
  </si>
  <si>
    <t>En la última actualización de los procedimientos, aunque dentro de los mismos se encuentra incluida la información  anunciada por el ente de control, no diligencio adecuadamente el formato.</t>
  </si>
  <si>
    <t>Se actualizarán lo respectivo frente a los siguientes Procedimientos: 
- Ejecución Presupuestal de Gastos de Inversión
- Ingresos y Rentas 
- Administración y Manejo de Caja Menor 
- Ejecución y manejo del PAC
- Depuración conciliaciones bancarias
- Cartera hipotecaria -Conciliación  de  saldos con extractos bancarios
 - Levantamiento de Información H. L. (pasivocol) 
- Procedimiento Cartera Hipotecaria
 - Y Conciliación de Saldos con Extractos Bancarios    
De igual manera, se incluirán los puntos de Control dejando evidencia de los registros.</t>
  </si>
  <si>
    <t>Incluir en el programa de auditorías seguimientos a las matrices de riesgos</t>
  </si>
  <si>
    <t>Presentar el programa de auditorías y sus modificaciones al comité coordinador de control interno para su aprobación</t>
  </si>
  <si>
    <t>No poseen el Documento que soporte la conformación del comité de Gestión Ambiental.</t>
  </si>
  <si>
    <t>Auditoria Interna del SIG realizada por la Oficina Asesora de Planeación.</t>
  </si>
  <si>
    <t>Falta de planeación, desconocimiento de la Resolución 242 de 2014</t>
  </si>
  <si>
    <t xml:space="preserve">
- Elaborar acto administrativo mediante el cual se conforme el comité del Subsistema de Gestión Ambiental.
- Incluir las funciones del Comité en mención.
- Presentar el acto administrativo a la Oficina Asesora Jurídica para su concepto.
- Aprobar el acto administrativo por parte del comité correspondiente o a quien le corresponda.</t>
  </si>
  <si>
    <t>No de actvidades realizadas / Actividades programas</t>
  </si>
  <si>
    <t>Contar con el acto administrativo aprobado</t>
  </si>
  <si>
    <t>Oficina Asesora Jurídica, Oficina Asesora de Planeación</t>
  </si>
  <si>
    <t>Falta de planeación, organización y verificación</t>
  </si>
  <si>
    <t>No de actvidades efectuadas / Actividades previstas</t>
  </si>
  <si>
    <t>Oficina Asesora de Planeación, Subdirección Financiera y Administrativa, Dirección General, y Subdirección de  Prestaciones Económicas.</t>
  </si>
  <si>
    <t>No existe Reglamento operativo del comité de gestión ambiental.</t>
  </si>
  <si>
    <t xml:space="preserve">
- Elaborar el reglamento operativo.
- Presentar el documento a la Oficina Asesora Jurídica para su concepto.
- Aprobar el Reglamento por parte del comité correspondiente o a quien le corresponda.</t>
  </si>
  <si>
    <t xml:space="preserve">Contar con el reglamento operativo del comité del SGA aprobado por la Dirección General. </t>
  </si>
  <si>
    <t>No hay evidencias que soportan cómo el comité veló por el cumplimiento de la normativa ambiental vigente aplicable.</t>
  </si>
  <si>
    <t>Falta de planeación y organización, desconocimiento de la Resolución 242 de 2015</t>
  </si>
  <si>
    <t xml:space="preserve">
- Realizar comités de gestión ambiental
- Informar de que forma se ha hecho el seguimiento al cumplimiento de la normatividad ambiental.
- Elaborar las actas informando lo sucedido en la reunión
- Consignar las firmas de los asistentes
- Almacenar las actas de reunión</t>
  </si>
  <si>
    <t>Soportes del cumplimiento de cada una de la normatividad vigente aplicable</t>
  </si>
  <si>
    <t>La Entidad u Organismo Distrital tiene documentado, aunque no implementa el procedimiento para la identificación de aspectos y la valoración de impactos ambientales, con el fin de gestionar aquellos que son significativos, además definir el (los) control(es) operacional(es) necesario(s) para mitigar los impactos ambientales identificados.</t>
  </si>
  <si>
    <t>Falta de planeación, verificación, y desconocimiento de la Resolución 242 de 2014</t>
  </si>
  <si>
    <t xml:space="preserve">
- Al momento de elaborar la matriz de aspectos e impactos ambientales, se debe proceder a implementar el procedimiento
- Documentar de que forma se implementa dicho procedimiento
- Realizar la valoración de los impactos para conocer si son o no significativos
. Indicar las acciones a llevar a cabo para los aspectos significativos negativos.</t>
  </si>
  <si>
    <t xml:space="preserve">Soporte total de la identificación de impactos ambientales significativos </t>
  </si>
  <si>
    <t>La entidad no identifica las necesidades de infraestructura en concordancia con las disposiciones requeridas como resultado de la valoración de los aspectos ambientales.</t>
  </si>
  <si>
    <t>Desconocimiento de la Resolución 242 de 2015</t>
  </si>
  <si>
    <t xml:space="preserve">
- Implementar el procedimiento de la matriz de aspectos e impactos ambientales.
- Realizar la valoración de los impactos para conocer si son o no significativos
. Indicar las acciones a llevar a cabo para los aspectos significativos negativos.
- Identificar las necesidades de infraestructura.</t>
  </si>
  <si>
    <t>Incluir dentro del Procedimiento de Identificación de Necesidades todas las necesidades de infraestructura de acuerdo a lo identificado en la valoración de aspectos e impactos ambientales.</t>
  </si>
  <si>
    <t>No hay un inventario de todos los sistemas hidrosanitarios y de iluminación con su respectiva identificación y descripción para todas sus sedes, determinando el porcentaje de sistemas ahorradores por tipo y sus características.</t>
  </si>
  <si>
    <t xml:space="preserve">
- Realizar inventarios de todos los sistemas hidrosanitarios.
- Establecer el % de sistemas ahorradores.
- Aprobar dicho inventario por el Jefe de la Oficina </t>
  </si>
  <si>
    <t>Actualizar el inventario actual incluyendo la información del 5° piso.</t>
  </si>
  <si>
    <t>No Aplica</t>
  </si>
  <si>
    <t>No se hace el seguimiento al funcionamiento de la estrategia de segregación en la fuente y enviar las respectivas evidencias durante la vigencia 2014.</t>
  </si>
  <si>
    <t xml:space="preserve">
- Generar una estrategia para realizar el seguimiento de segregación en la fuente para el año vigente.
- Realizar seguimiento a dicha estrategia.</t>
  </si>
  <si>
    <t>Estrategia implementada / estrategia planeada</t>
  </si>
  <si>
    <t xml:space="preserve">Realizar por lo menos 2 seguimiento a dicha estrategia. </t>
  </si>
  <si>
    <t>No cuenta con evidencias que soporten la entrega del equipo y/o elementos de protección personal para el manejo de residuos peligrosos.</t>
  </si>
  <si>
    <t xml:space="preserve">Realizar entrega de los elementos de protección al personal para el manejo de residuos peligrosos. </t>
  </si>
  <si>
    <t>Entrego elementos de protección al personal para el manejo de los RESPEL</t>
  </si>
  <si>
    <t>Soporte de entrega de los elementos de protección al personal para el manejo de los RESPEL.</t>
  </si>
  <si>
    <t>Área Administrativa- Gestión Documental</t>
  </si>
  <si>
    <t>Área Administrativa - Gestión Ambiental</t>
  </si>
  <si>
    <t>Subdirección Financiera y Administrativa/Control Interno Disciplinario</t>
  </si>
  <si>
    <t>Subdirección financiera y Administrativa-Grupo Pasivocol</t>
  </si>
  <si>
    <t>-</t>
  </si>
  <si>
    <t>5.1.1.1 Recomendación
Se sugiere implementar controles para garantizar la publicación de los documentos
y en general los actos derivados de la actividad precontractual y contractual, en
consideración a:
Teniendo en cuenta que el decreto 1150 de 2007, en el artículo 3. “Los mecanismos
e instrumentos por medio de los cuales las entidades cumplirán con las obligaciones
de publicidad del proceso contractual serán señalados por el Gobierno Nacional”.</t>
  </si>
  <si>
    <t>Auditoría Control Interno 2015</t>
  </si>
  <si>
    <t>Falta de claridad en el funcionario o contratista responsable en subir los documentos a los portales.</t>
  </si>
  <si>
    <t xml:space="preserve">Impartir directriz desde la jefatura a los funcionarios o contratistas responsable en publicar toda la documentacion en los portales de SECOP y Contratación a la Vista </t>
  </si>
  <si>
    <t>contratos celebrados / contratos publicados</t>
  </si>
  <si>
    <t>Antonio Acosta Muñoz</t>
  </si>
  <si>
    <t>5.2.1.1 Recomendación
Sin foliar se observa el formato de informe de actividades supervisión y autorización
de pago, se evidencia dos formatos de informe de actividades para este periodo:
El primero sin folio periodo 12 de junio de 2015, valor a pagar $4.049.500.00
autorizado por supervisores del contrato. El segundo sin folio se observa otro
formato de informe de actividades periodo de pago del 12 al 30 de junio de 2015 valor del pago $5.960.500.00 este valor no es el que corresponde al periodo junio,
de acuerdo a las facturas: 21065 y 21020. El formato objeto de observación se
encuentra firmado por los supervisores del contrato autorizando el pago
correspondiente. Por lo que se recomienda a los dichos Supervisores de los
Contratos tener el debido cuidado al diligenciar el informe de Supervisión dado que
se evidenció inconsistencias en los registros de periodos de pago del periodo junio
y julio.</t>
  </si>
  <si>
    <t>Falta de control y verificación en los informes, cuentas de cobro y elaboracion de autorizacion de pagos a los contratistas</t>
  </si>
  <si>
    <t>cracion de procedimiento de tramite de cuentas de cobro</t>
  </si>
  <si>
    <t>procedimiento creado/procedimiento aprobado</t>
  </si>
  <si>
    <t>5.2.1.2. Observación
No se evidencia en la carpeta contractual el formato de informe de actividades
Supervisión y autorización de pago para avalar el pago correspondiente al periodo
del 1 de julio al 31 de julio de 2015.</t>
  </si>
  <si>
    <t>5.5 RECOMENDACIONES GENERALES:
En relación con la documentación y de acuerdo a otros seguimientos
realizados al tema de contratación se ha sugerido que los documentos
contentivos de los contrato deben estar en una carpeta contractual esto para
evitar el extravió de documentos en consideración al artículo 36 de la Ley 1437
de 2011 Código Contencioso Administrativo. “Formación y examen de
expedientes: Los documentos y diligencias relacionados con una misma actuación se organizarán en un solo expediente, al cual se acumularán, con
el fin de evitar decisiones contradictorias, de oficio o a petición de interesado,
cualesquiera otros que se tramiten ante la misma autoridad”. Por tanto se
solicitó las carpetas contractuales a la Oficina Asesora Jurídica para revisar la
documentación que hace parte integral de los contratos y la ejecución de los
mismos.
Al revisar la carpeta del contrato 29 de 2015, Licitación Pública 01 de 2015,
se observa que existe una alta probabilidad de pérdida de documentos por
cuanto se encuentra algunos documento que sin foliar, en consideración a
que no se atienden las normas de gestión documental como son, foliación de
los documentos, disposición de los folios en orden cronológico. El Acuerdo
No. 042 de 2002 expedido por el Archivo General de la Nación, “Se
establecen los criterios para la organización de los archivos de gestión en las
entidades públicas (…) el artículo 4° señala: (…) la apertura e identificación
de las carpetas debe reflejar las series y subseries correspondientes a cada
unidad administrativa. La ubicación física de los documentos responderá a la
conformación de los expedientes, los tipos documentales se ordenarán de tal
manera que se pueda evidenciar el desarrollo de los trámites. El documento
con la fecha más antigua de producción, será el primer documento que se
encontrará al abrir la carpeta y la fecha más reciente se encontrará al final de
la misma. Los tipos documentales que integran las unidades
documentales de las series y subseries estarán debidamente foliados
con el fin de facilitar su ordenación, consulta y control. Las carpetas y
demás unidades de conservación se deben identificar, marcar y rotular de tal
forma que permita su ubicación y recuperación (…)”.</t>
  </si>
  <si>
    <t>Falta de claridad en el funcionario o contratista responsable en foliar la documentacion que se anexa a las carpetas contractuales</t>
  </si>
  <si>
    <t>documentos anexos/documentos foliados</t>
  </si>
  <si>
    <t>5.6.1 Observación
Revisada la trazabilidad de los siguientes radicados, se observa incumplimiento en
los términos establecidos por los Jueces: Radicado ER-00290-201510872 Id 48582
de julio 6 de 2015 mediante el cual el Juzgado Treinta y Seis Civil Municipal de
Bogotá D.C., notifica la vinculación a la acción de tutela instaurada por el señor
Reinaldo Peña Socha, Radicado ER-00290-201511668 Id 50294 de julio 17 de
2015 mediante el cual el Juzgado Veintiocho Civil Municipal de Bogotá remite auto
admisorio de la acción de tutela con un término para responder de un (1) día, y ER-
00290-201515212 Id 58277 de septiembre 21 de 2015 mediante el cual el Juzgado
Primero Municipal de Pequeñas Causas Laborales de Bogotá notifica auto
admisorio de tutela para responder en el término de 12 horas. Esta situación expone
a la entidad y a su entidad a riesgos de sanciones.</t>
  </si>
  <si>
    <t xml:space="preserve">Falta de  control y seguimiento por parte del responsable del area o jefe de la Oficina Asesora juridica  para la contestacion de la accion de tutela, en los terminos propuestos por las autoridades judiciales. </t>
  </si>
  <si>
    <t>Actualización de  procedimiento "trámite para contestación acción de tutelas" estableciendo puntos de control por parte del jefe de area de la Oficina Asesora Jurídica,  ciñéndose a los términos establecidos por la administración de Justicia en virtud de que son ellos quienes fijan el tiempo, para evitar contestaciones extemporaneas.</t>
  </si>
  <si>
    <t>tutelas allegadas/ tutelas contestadas</t>
  </si>
  <si>
    <t>5.6.2 Recomendación
Revisado el procedimiento “Trámite para contestación acciones de tutela” versión
004 de abril de 2014 no se evidencia actividad relacionada con el ingreso y reparto
de las acciones de tutela al interior de la entidad. De igual forma, no existe el Libro
Radicador de Tutelas el cual manifiesta el auditado se debe a la implementación del
Sistema de Gestión Documental Electrónico de Archivos FONCEP - SIGEF.
Por tanto, se recomienda actualizar el procedimiento “Trámite para contestación
acciones de tutela” de acuerdo con el actual sistema de gestión documental e incluir
controles a las actividades relevantes.</t>
  </si>
  <si>
    <t>Falta de actualizacion de los procedimientos internos en los tramites administrativos de las acciones de tutela.</t>
  </si>
  <si>
    <t>Actualizacion de los procedimientos internos del tramite administrativo de las acciones de tutela.</t>
  </si>
  <si>
    <t>31/06/2016</t>
  </si>
  <si>
    <r>
      <t xml:space="preserve">5.2.1  En el numeral 4. </t>
    </r>
    <r>
      <rPr>
        <u/>
        <sz val="10"/>
        <color theme="1"/>
        <rFont val="Arial"/>
        <family val="2"/>
      </rPr>
      <t>Normatividad</t>
    </r>
    <r>
      <rPr>
        <sz val="10"/>
        <color theme="1"/>
        <rFont val="Arial"/>
        <family val="2"/>
      </rPr>
      <t xml:space="preserve"> se registra la Resolución 445 de 2010 “por medio de la cual se reglamenta el Escalafón e Ingreso de los profesores de Vinculación Especial”, acto administrativo expedido por la Universidad Distrital Francisco José de Caldas y aparentemente no aplica al FONCEP. </t>
    </r>
  </si>
  <si>
    <r>
      <rPr>
        <b/>
        <i/>
        <sz val="10"/>
        <color theme="1"/>
        <rFont val="Arial"/>
        <family val="2"/>
      </rPr>
      <t>5.5.2 Observación</t>
    </r>
    <r>
      <rPr>
        <sz val="10"/>
        <color theme="1"/>
        <rFont val="Arial"/>
        <family val="2"/>
      </rPr>
      <t xml:space="preserve">
De acuerdo con la revisión de las actividades y los lineamientos o políticas de operación del procedimiento 01-05  control de documentos del Sistema Integrado de Gestión,  se evidencia que no existen controles que permiten establecer la aprobación de  los documentos, la conclusión obedece a la inconsistencia presentada en la actividad 10 "Elaboración de Acta de aprobación" al citar el anexo 7 y como registro Formato FTDE01-19, de igual forma, el numeral 8. LINEAMIENTOS O POLÍTICAS DE OPERACIÓN (procedimiento PRDE01-05) toda vez que no se observa la existencia del formato "acta de aprobación de documentos FTDE01-19, donde los jefes de procesos están de acuerdo con la nueva versión con sus modificaciones".</t>
    </r>
  </si>
  <si>
    <r>
      <rPr>
        <b/>
        <i/>
        <sz val="10"/>
        <color theme="1"/>
        <rFont val="Arial"/>
        <family val="2"/>
      </rPr>
      <t>5.7.3 Observación</t>
    </r>
    <r>
      <rPr>
        <sz val="10"/>
        <color theme="1"/>
        <rFont val="Arial"/>
        <family val="2"/>
      </rPr>
      <t xml:space="preserve">
En los procedimientos Formulación de Proyectos de Inversión, Modificación Proyectos de Inversión, Seguimiento Proyectos de Inversión, Elaboración Plan Operativo Anual de Inversiones, Formulación y Seguimiento del Plan Estratégico, se observa que existe una alta probabilidad de pérdida de documentos, en consideración a que no se encuentran debidamente foliadas los documentos evidenciados en las carpetas relacionadas con el tema de proyecto de inversión, incumpliendo lo establecido en el numeral el numeral 4.1.1.5.2 Organización del Archivo de Gestión.
Se sugiere organizar las carpetas de acuerdo con las tablas de retención documental en el caso particular las  relacionadas con la formulación, modificación y seguimiento al proyecto de inversión del FONCEP con los documentos resultantes de los procedimientos, por cuanto se observó la difícil ubicación de las mismas al momento de realizar la auditoria especialmente la relacionada con formulación del proyecto de inversión.</t>
    </r>
  </si>
  <si>
    <r>
      <rPr>
        <b/>
        <i/>
        <sz val="10"/>
        <color theme="1"/>
        <rFont val="Arial"/>
        <family val="2"/>
      </rPr>
      <t>5.8.1 Observación</t>
    </r>
    <r>
      <rPr>
        <sz val="10"/>
        <color theme="1"/>
        <rFont val="Arial"/>
        <family val="2"/>
      </rPr>
      <t xml:space="preserve">
Aunque se presentaron evidencias de la gestión realizada durante el 2014 para la implementación del Sistema Integrado de Gestión acorde a los lineamientos de la Secretaría General, no se evidenció que durante los años 2013 y 2014 se realizara el ejercicio de Revisión por la Dirección al Sistema Integrado de Gestión tal como lo contempla en el procedimiento.</t>
    </r>
  </si>
  <si>
    <r>
      <rPr>
        <b/>
        <i/>
        <sz val="10"/>
        <color theme="1"/>
        <rFont val="Arial"/>
        <family val="2"/>
      </rPr>
      <t>6.2 Observación:</t>
    </r>
    <r>
      <rPr>
        <sz val="10"/>
        <color theme="1"/>
        <rFont val="Arial"/>
        <family val="2"/>
      </rPr>
      <t xml:space="preserve">
se observa que en los mapas de riesgos de los procesos y dependencias de la entidad se encuentran desactualizados, es necesario que los mismos sean oficializados, determinando la situación de los riesgos que figuran en el actual mapa de riesgos, para proceder a la formulación de las acciones de mejora preventivas y la optimización de controles en los procedimientos de la entidad, respecto a los cuales se evidenció durante las auditorías realizadas en la vigencia, que en muchos casos no se definen en el procedimiento, y en otros su caracterización es débil por no establecer las opciones a seguir en caso de no cumplir con los criterios de aceptación que se pretende controlar, o no definir los registros que se deben guardar como evidencia de su aplicación y resultado.</t>
    </r>
  </si>
  <si>
    <r>
      <rPr>
        <b/>
        <i/>
        <sz val="10"/>
        <color theme="1"/>
        <rFont val="Arial"/>
        <family val="2"/>
      </rPr>
      <t>6.3 Observación</t>
    </r>
    <r>
      <rPr>
        <sz val="10"/>
        <color theme="1"/>
        <rFont val="Arial"/>
        <family val="2"/>
      </rPr>
      <t xml:space="preserve">
Se observa que el procedimiento control al producto o servicio no conforme tiene fecha de aprobación noviembre de 2011 versión: 4 código: PRCMC09-05, el cual se encuentra desactualizado. No se evidenció la evaluación de la efectividad de las acciones de mejora, por lo tanto se está incumpliendo con la Norma  NTCGP 1000:2009 Numeral 8.3, control del producto y/o servicio no conforme.
No se observa seguimiento al procedimiento identificación de aspecto y evaluación de impactos ambientales código PRGAD07-25 versión 006 de octubre de 2013, el cual tiene por objetivo "establecer los lineamientos generales para la identificación de aspectos y la evaluación de los impactos ambientales producto de las actividades del Fondo de Prestaciones Económicas, Cesantías y Pensiones—FONCEP, así como de nuevos procesos, modificaciones o actualizaciones", por lo tanto no se está dando cumplimiento a la correcta implementación del  procedimiento Identificación de Aspectos y Evaluación de
Impactos Ambientales código PRGAD07-25 versión 006 de octubre de 2013.
No se evidencia seguimiento a los controles para la prestación del servicio en la entidad por tanto no se puede evaluar la efectividad, se está incumpliendo con Norma Técnica Distrital del SIG. Numeral 5.3.
No se evidencia el seguimiento por parte de la Oficina Asesora de Planeación en relación con mecanismos que se aplicaron para la medición de la satisfacción de los usuarios y partes interesadas para establecer la eficiencia, eficacia y efectividad, se desconoce la medición de la satisfacción de los usuarios y partes interesadas incumpliendo con la Norma Técnica Distrital del SIG Numerales 6.4, 6.5, 6.6.</t>
    </r>
  </si>
  <si>
    <r>
      <rPr>
        <sz val="10"/>
        <rFont val="Arial"/>
        <family val="2"/>
      </rPr>
      <t xml:space="preserve">Observación No. 4.2.3.
Verificando el formato depuración por tercero en el Estado de cuenta Ferrocarriles Nacionales;  que fue suministrado mediante correo institucional por la Gerencia de Bonos y Cuotas Partes el día veinticuatro (24) de abril de 2014; se encuentran registrados 34 casos de pensionados que se dejaron de cobrar debido a que no se tiene un registro en el histórico de nómina, estos casos prescribieron en su momento para realizar el derecho de cobro estipulado en la resolución 1066 del 2006 en su artículo 4º "Cobro de intereses por concepto de obligaciones pensionales y prescripción de la acción de cobro" como consecuencia se presenta un posible detrimento patrimonial para la entidad.  Se refleja  así:                                                                                                                                                                                                                                                                           
   </t>
    </r>
    <r>
      <rPr>
        <sz val="10"/>
        <color theme="1"/>
        <rFont val="Arial"/>
        <family val="2"/>
      </rPr>
      <t xml:space="preserve">
</t>
    </r>
  </si>
  <si>
    <r>
      <t>Al revisar los procedimientos, Ejecución presupuestal de gastos e inversión y de Ingresos y rentas, Administración y manejo de caja menor, Ejecución y control del PAC,</t>
    </r>
    <r>
      <rPr>
        <b/>
        <sz val="10"/>
        <color rgb="FFFF0000"/>
        <rFont val="Arial"/>
        <family val="2"/>
      </rPr>
      <t xml:space="preserve"> D</t>
    </r>
    <r>
      <rPr>
        <sz val="10"/>
        <color rgb="FFFF0000"/>
        <rFont val="Arial"/>
        <family val="2"/>
      </rPr>
      <t>epuración conciliaciones bancarias, Cartera hipotecaria, Conciliación  de  saldos con extractos bancarios.</t>
    </r>
    <r>
      <rPr>
        <b/>
        <sz val="10"/>
        <color theme="1"/>
        <rFont val="Arial"/>
        <family val="2"/>
      </rPr>
      <t xml:space="preserve"> </t>
    </r>
    <r>
      <rPr>
        <sz val="10"/>
        <color theme="1"/>
        <rFont val="Arial"/>
        <family val="2"/>
      </rPr>
      <t xml:space="preserve">Se observa que  no están descritos ni documentados los puntos de control. En los procedimientos Ejecución presupuestal de gastos e inversión y de Ingresos y rentas, se observan registros como reportes que evidencian las actividades, pero existen actividades como las 4  y 5 que describen el aplicativo Cordis y este no es un registro, el aplicativo es una  herramienta de control. </t>
    </r>
    <r>
      <rPr>
        <sz val="10"/>
        <color rgb="FFFF0000"/>
        <rFont val="Arial"/>
        <family val="2"/>
      </rPr>
      <t xml:space="preserve">En el Procedimiento depuración conciliaciones bancarias, no se describen registros para evidenciar la ejecución de las actividades. </t>
    </r>
    <r>
      <rPr>
        <sz val="10"/>
        <color theme="1"/>
        <rFont val="Arial"/>
        <family val="2"/>
      </rPr>
      <t xml:space="preserve"> 
El Procedimiento levantamiento de información a entidades distritales Pasivocol, en algunas actividades no se identifica el registro son los casos de: la actividad número “ocho 8” se describe como registro el aplicativo Bonpes y este no es un registro, el aplicativo es una herramienta que contiene el registro, el registro es el reporte de inconsistencias; en la “actividad  No. 9 se describe como registro lista de asistencia externa, y la actividad se refiere a la  elaboración de plan de capacitación, por  lo tanto el registro es el plan o cronograma  de capacitación. En la actividad 13 se describe como registro base de datos  de Pasivocol, la actividad se refiere a la consolidación de la información entregada por las entidades, luego el registro es el informe generado por las entidades, o generado por el aplicativo, que es la herramienta  que contiene o genera el informe
Procedimiento cartera hipotecaria, no se describen registros que evidencien las actividades.
</t>
    </r>
    <r>
      <rPr>
        <sz val="10"/>
        <color rgb="FFFF0000"/>
        <rFont val="Arial"/>
        <family val="2"/>
      </rPr>
      <t xml:space="preserve">Procedimiento conciliación de  saldos con extractos bancarios, no se describen registros que evidencien las actividades.
</t>
    </r>
    <r>
      <rPr>
        <sz val="10"/>
        <color theme="1"/>
        <rFont val="Arial"/>
        <family val="2"/>
      </rPr>
      <t xml:space="preserve">
En los registros se debe describir el resultado  o evidencia de la ejecución de la actividad.
No contar con controles y registros adecuados, implica debilidad en la gestión de sus riesgos y en la aplicación de los principios de autocontrol, autogestión y autorregulación.
</t>
    </r>
  </si>
  <si>
    <r>
      <rPr>
        <b/>
        <sz val="10"/>
        <color theme="1"/>
        <rFont val="Arial"/>
        <family val="2"/>
      </rPr>
      <t xml:space="preserve">Cinco por qué </t>
    </r>
    <r>
      <rPr>
        <sz val="10"/>
        <color theme="1"/>
        <rFont val="Arial"/>
        <family val="2"/>
      </rPr>
      <t xml:space="preserve">
(Por qué no se ha realizado el rediseño y la puesta en funcionamiento de la intranet actualizada)
1. Por qué desde el mes de mayo de 2015 no se cuenta con el servicio de mesa de ayuda.
2. Por qué no se encuentra configurado el ambiente de pruebas para realizar el piloto de la nueva web de intranet.
3. Por qué no se cuenta en con el personal de planta técnico capacitado.
4. Por qué no se cuenta con la experticia en la configuración de ambientes de pruebas
5. Por falta de conocimiento en servidores web, gestores de contenidos y motores de base de datos de los funcionarios de la oficina Informática y Sistemas.</t>
    </r>
  </si>
  <si>
    <t>Subdirección de Prestaciones Economicas 
(Grupo Funcional de nómina)</t>
  </si>
  <si>
    <t>No disponible</t>
  </si>
  <si>
    <t>Evidencias del reporte</t>
  </si>
  <si>
    <t xml:space="preserve">Acción
Correctiva
(C)    </t>
  </si>
  <si>
    <t>Auditoria Interna. Área de Bonos y cuotas partes. 2012</t>
  </si>
  <si>
    <t>5.1.1.1 Recomendación
Se sugiere implementar controles para garantizar la publicación de los documentos y en general los actos derivados de la actividad precontractual y contractual, en consideración a:
Teniendo en cuenta que el decreto 1150 de 2007, en el artículo 3. “Los mecanismos e instrumentos por medio de los cuales las entidades cumplirán con las obligaciones de publicidad del proceso contractual serán señalados por el Gobierno Nacional”.</t>
  </si>
  <si>
    <t>5.2.1.1 Recomendación
Sin foliar se observa el formato de informe de actividades supervisión y autorización de pago, se evidencia dos formatos de informe de actividades para este periodo: El primero sin folio periodo 12 de junio de 2015, valor a pagar $4.049.500.00 autorizado por supervisores del contrato. El segundo sin folio se observa otro formato de informe de actividades periodo de pago del 12 al 30 de junio de 2015 valor del pago $5.960.500.00 este valor no es el que corresponde al periodo junio, de acuerdo a las facturas: 21065 y 21020. El formato objeto de observación se encuentra firmado por los supervisores del contrato autorizando el pago correspondiente. Por lo que se recomienda a los dichos Supervisores de los Contratos tener el debido cuidado al diligenciar el informe de Supervisión dado que se evidenció inconsistencias en los registros de periodos de pago del  Periodo junio y julio.</t>
  </si>
  <si>
    <t>5.6.1 Observación
Revisada la trazabilidad de los siguientes radicados, se observa incumplimiento en los términos establecidos por los Jueces: Radicado ER-00290-201510872 Id 48582 de julio 6 de 2015 mediante el cual el Juzgado Treinta y Seis Civil Municipal de Bogotá D.C., notifica la vinculación a la acción de tutela instaurada por el señor Reinaldo Peña Socha, Radicado ER-00290-201511668 Id 50294 de julio 17 de 2015 mediante el cual el Juzgado Veintiocho Civil Municipal de Bogotá remite auto admisorio de la acción de tutela con un término para responder de un (1) día, y ER- 00290-201515212 Id 58277 de septiembre 21 de 2015 mediante el cual el Juzgado Primero Municipal de Pequeñas Causas Laborales de Bogotá notifica auto admisorio de tutela para responder en el término de 12 horas. Esta situación expone a la entidad y a su entidad a riesgos de sanciones.</t>
  </si>
  <si>
    <t>5.6.2 Recomendación: Revisado el procedimiento “Trámite para contestación acciones de tutela” versión 004 de abril de 2014 no se evidencia actividad relacionada con el ingreso y reparto de las acciones de tutela al interior de la entidad. De igual forma, no existe el Libro Radicador de Tutelas el cual manifiesta el auditado se debe a la implementación del Sistema de Gestión Documental Electrónico de Archivos FONCEP - SIGEF. 
Por tanto, se recomienda actualizar el procedimiento “Trámite para contestación acciones de tutela” de acuerdo con el actual sistema de gestión documental e incluir controles a las actividades relevantes.</t>
  </si>
  <si>
    <t xml:space="preserve">Se estima en el POA 2017, incluir temas relacionados con capacitaciones referentes a la cultura de Autocontrol.  Durante la vigencia 2016, se relizaron piezas comunicacionales referentes a trasparencia y tips relacionados contra la corrupción  </t>
  </si>
  <si>
    <t>La Oficina de Control Interno inicio el proceso de documentación de la caracterización conforme a la nueva plataforma estrategica. Durante el primer semestre de 2017, se iniciaran labores de revisión y  actualización de los procedimientos.</t>
  </si>
  <si>
    <t>Registro en la Oficina de comunicaciones de las piezas realizadas, y registros de de envio de pantallas internas.</t>
  </si>
  <si>
    <t>Envio de caracterización  a la Oficina de Planeación para revisión y posterior aprobación.</t>
  </si>
  <si>
    <t>Auditoría al proceso de Gestión Administrativa, Almacén</t>
  </si>
  <si>
    <t>Auditoría Proceso Gestión Documental</t>
  </si>
  <si>
    <t>5.3 Los controles establecidos para manejar el riesgo por pérdida de documentos se fundamentan en el diligenciamiento del formato de préstamo de documentos, diligenciado manualmente, no existe herramienta tecnológica que sirva de instrumento epara evidenciar la trazabilidad del préstamo. Aunque existen controles para ingresar tanto al archivo como al archivo centralizado de gestión no se han tenido en cuenta en el manejo del riesgo</t>
  </si>
  <si>
    <t xml:space="preserve">5.6 El préstamo de expedientes se registra en el Excel titulado Base de Datos de inventario físico de expedientes de prestaciones económicas, falta una herramienta confiable que muestre la trazabilidad del trámite. </t>
  </si>
  <si>
    <t xml:space="preserve">5.8 Se tomó una muestra aleatoria de diez (10) comunicaciones internas radicadas durante diciembre de 2015 y enero de 2016, se encontraron las radicadas bajo números EI-00037-201504461-SIGEF Id: 67820  y EI-00627- 201600050-SIGEF Id: 70814 donde se anuncia la entrega de documentos los cuales no se  adjuntaron, evidenciándose una débil  administración de comunicaciones oficiales. </t>
  </si>
  <si>
    <t xml:space="preserve">5.10 Aunque se han establecido responsables del proceso, la Oficina de Control Interno no ha recibido los informes trimestrales correspondientes al manejo de los riesgos identificados, de acuerdo con lo señalado en el Manual de Administración del Riesgo del FONCEP adoptado mediante Resolución No 1993 de 2014. </t>
  </si>
  <si>
    <t>Auditoria al proceso de Gestión de Talento Humano</t>
  </si>
  <si>
    <t xml:space="preserve">4.4.1 OBSERVACIÓN 
Aunque la funcionaria de Talento Humano informa que el día 14 de diciembre de 2015 se reunió el Comité de Incentivos para seleccionar los mejores  funcionarios por cada nivel,  además de uno (1) de libre nombramiento y remoción, y  uno (1) por toda la entidad. No se evidenció la entrega oportuna de los incentivos, lo cual evidencia falta de planeación y el incumplimiento a lo establecido en la Resolución No. 436 de Marzo de 2015, que refiere en el Artículo 3º, que el comité de Estímulos e incentivos se reunirá al menos una vez cada dos meses y cualquiera de los miembros puede convocar;  lo anterior adicionado al cambio de administración que ya estaba previsto. </t>
  </si>
  <si>
    <t xml:space="preserve">6.1.2 OBSERVACIÓN: Verificada la información suministrada por el área de Contabilidad en relación con la entrega de información de la cuenta almacén, se estableció que durante la vigencia 2015 se realizó de manera extemporánea, debilidad  reportada por la Oficina de Control Interno según Observación No. 4 indicada en el Informe Definitivo Estados Financieros vigencia 2014, donde se advierte: “La no entrega de la información oportuna impide que se realice el registro adecuado y en el momento que se realiza el hecho, por tal razón contraviene el Plan General de Contabilidad Pública en: artículo 104. Razonabilidad. La información contable pública es razonable cuando refleja la situación y actividad de la entidad contable pública, de manera ajustada a la realidad y el artículo 105. Objetividad. La información contable pública es objetiva cuando su preparación y presentación se fundamenta en la identificación y la aplicación homogénea de principios, normas técnicas y procedimientos, ajustados a la realidad de las entidades contables públicas, sin sesgos, permitiendo la obtención de resultados e interpretaciones análogas. El grado de subjetividad implícito en el reconocimiento y revelación de los hechos, se minimiza informando las circunstancias y criterios utilizados conforme lo indican las normas técnicas del PGCP.    </t>
  </si>
  <si>
    <t xml:space="preserve">6.2.2 OBSERVACIÓN: Con ocasión de la ejecución  del contrato No 88 de 2014 cuyo  objeto es “El contratista se obliga para con el FONCEP ejecutar por el sistema de precios unitarios fijos, sin fórmula de reajustes, la remodelación, instalación de redes eléctricas, redes de cableado estructurado, suministro y dotación de muebles del piso 5º de la Torre A del FONCEP de acuerdo con la descripción, especificaciones y demás condiciones establecidas (…)”, no se evidenció la legalización del ingreso de los bienes y mejoras afectando la realidad de los estados financieros. </t>
  </si>
  <si>
    <t xml:space="preserve">6.3.1 OBSERVACIÓN: Revisado el cumplimiento de las actividades del procedimiento Egreso o Salida Definitiva por Baja  se observó que el proceso de bajas no culminó y para su materialización se celebró el Contrato 87 de 2013 suscrito con la Comercializadora NAVE Ltda,  incumpliendo el objetivo del procedimiento el cual señala “Mantener depurados los inventarios de la Entidad dando de baja los bienes y elementos inservibles, obsoletos y o servibles no utilizables, garantizando el control de todos los bienes adquiridos por el FONCEP, su custodia, administración, conservación y salida definitiva por baja”. De la misma manera incumple el MANUAL DE PROCEDIMIENTOS ADMINISTRATIVOS Y CONTABLES PARA EL MANEJO Y CONTROL DE LOS BIENES EN LOS ENTES PÚBLICOS DEL DISTRITO CAPITAL.  </t>
  </si>
  <si>
    <t xml:space="preserve">6.4.1 OBSERVACIÓN: Durante la vigencia 2015 se realizó auditoría a Almacén y se reportó la observación 7.3.1 “Se tomó una muestra aleatoria de elementos devolutivos y se revisó su registro bajo responsabilidad de los servidores que los utilizan, encontrándose que de la muestra tomada trece (13) elementos están registrados bajo la responsabilidad de personal retirado, incumpliendo el objetivo del procedimiento Manejo y control de egresos y/o traslado de bienes  en relación con los bienes devolutivos”. Mediante comunicación radicada bajo el número EI-00496-201502423-SIGEF Id: 48124 de julio 2 de 2015 la Oficina de Control Interno solicitó al responsable del área administrativa la formulación de acciones correctivas, no se recibió respuesta ni se suscribió Plan de Mejoramiento, por tanto, la observación se mantiene y se deberá incluir en el Plan de Mejoramiento que se suscriba con ocasión de la presente auditoría.  
Es necesario  planear y ejecutar la conciliación total de bienes y elementos, donde se identifiquen los saldos o registros en el aplicativo y se verifique la existencia física. </t>
  </si>
  <si>
    <t xml:space="preserve">5.1 Para el manejo y organización de comunicaciones internas no se evidenciaron controles  tendientes a garantizar que la imagen obtenida es íntegra, auténtica y confiable durante su ciclo de vida, lo que impide la adecuada consulta, conservación, preservación y utilización de la memoria institucional.  </t>
  </si>
  <si>
    <t>6.2.1 OBSERVACIÓN: Con el fin de verificar el ingreso de bienes se tomó como muestra las seis (6) impresoras adquiridas por la entidad según Contrato No 068 de 2015, se revisó  el comprobante de ingreso No 52 y los documentos relacionados en el procedimiento, se  observó que se asignaron los números de placa 5430, 5431, 5432, 5433, 5434 y 5435 y al revisar se observó que las impresoras no se encuentran debidamente plaqueteadas, constituyéndose en una observación reiterativa encontrada en Almacén, e incumpliendo el MANUAL DE PROCEDIMIENTOS ADMINISTRATIVOS Y CONTABLES PARA EL MANEJO Y CONTROL DE LOS BIENES EN LOS ENTES PÚBLICOS DEL DISTRITO CAPITAL, adoptado mediante Resolución 001 de 2001 el cual señala en el numeral 5 del procedimiento administrativo de Ingreso o altas de almacén:  Una vez recibidos los bienes en el Almacén o Bodega, se les deberá asignar un código que puede ser numérico, alfa numérico o de barras, código de identificación secuencial que facilite el control dentro y fuera de la entidad, el cual será adherido mediante rótulo o placa (…), de igual manera se incumple la actividad 6 del procedimiento: Cuando el ingreso corresponda a bienes devolutivos, el servidor público encargado del manejo de almacén, genera la placa que identifica los bienes devolutivos como parte del inventario de la entidad, y entrega al funcionario responsable de marcar los bienes.   Se hace necesario optimizar la gestión para identificar los bienes como propiedad del FONCEP.</t>
  </si>
  <si>
    <t xml:space="preserve">5.4 Las TRD no tienen en cuenta el proceso de digitalización con ocasión de la implementación del Sistema de Gestión Documental Electrónico de Archivos SIGEF incumpliendo lo señalado en el artículo 14 del Acuerdo No 004 de 2013 expedido por el Consejo Directivo del Archivo General de la Nación. Se hace necesario actualizar las TRD. </t>
  </si>
  <si>
    <t xml:space="preserve">5.7 Debido a la cantidad de expedientes, volumen e importancia misional, en el Archivo Central se encuentran expedientes activos que deberían estar disponibles en el Archivo de Gestión.  </t>
  </si>
  <si>
    <t xml:space="preserve">5.9 Revisado aplicativo Visión Empresarial, repositorio oficial de la documentación del Sistema Integrado de Gestión,  se encuentra publicado el Manual de Gestión Documental MNGAD07-01 el cual se encuentra desactualizado. </t>
  </si>
  <si>
    <t>Se realizaron mesas de trabajo con la Alcadía para establecer la posibilidad de ingresar al convenio marco entre esa entidad y la Registraduría, sin embargo los datos solicitados (Fecha de nacimiento, Fecha de fallecimeinto) poseen proteccipon habeas data motivo por el cual la registraduria no entrega esa información.  En consecuencia, se retomaran las mesas de trabajo con la registraduría en el años 2017 para tratar de llegar a un acuerdo respoecto a este cambio de información, por ahora se viene utilizando la base de fallecidos de la Secretaria de Salud, para identificar la fecha de fallecimiento.</t>
  </si>
  <si>
    <t xml:space="preserve">Correos con la Alcaldia y correo de la Secretaria de Salud con la base de fallecidos </t>
  </si>
  <si>
    <t xml:space="preserve">La resolución de prescripción de acreencias se encuenra en revisión </t>
  </si>
  <si>
    <t xml:space="preserve">copia de la resolución de prescripción </t>
  </si>
  <si>
    <t>Se escuentra la contrataciòn del web master, se actualizò la pàgina web y la intranet como punto de enlace de todos los aplicativos.
Se contratò la mesa de ayuda y desde julio del 2015 hasta el dìa de hoy se encuentra dando soporte a los incidentes presentados en todas las plataformas.
Se contratò el DBA</t>
  </si>
  <si>
    <t>Contratos 21, 52 y 70 de 2016</t>
  </si>
  <si>
    <t>Mediante ID 121933, se remitió comunicación a la Oficina de Control Interno solicitando la relación de los casos que se mencionan en el hallazgo descrito en la Acción Correctiva No. 6 del Plan de Mejoramiento Institucional 2016, con el fin de efectuar la trazabilidad de los casos y establecer las acciones de mejora implementadas o por implementar.</t>
  </si>
  <si>
    <t>ID 121933</t>
  </si>
  <si>
    <t xml:space="preserve">1. El proceso de levantamiento de inventario físico e individual de la Entidad. 
2. Se está en proceso de adelantar el avalúo de todos los bienes muebles e inmuebles en donde se determinará su valor y la forma de depreciación. 
3. Con base en esta información se alimentará el sistema SAE -SAI el que calculará la depreciación de cada uno de los bienes de forma automática que a su vez alimentará la Contabilidad de la Entidad. 
4.  Se realizó plaqueteo de todos los bienes de la entidad, quedando faltando el piso 5 de la oficina principal ya que sse encuentrra en proceso de ingreso al sistema. 
A la fecha se está realizando el avaluo el cual culminará el 31 de diciembre de 2016, con esta información se procederá a conciliar con contabilidad y a registrar la información actualizada. </t>
  </si>
  <si>
    <t>Listado de inventario individual  de la Entidad.
Contrato no. 046 del 13 de diciembre de 2016. : Realizar avaluos de bienes muebles, inmuebles, predios, maquinaria y equipo propiedad del FONCEP ubicados en la ciudad de Bogotá.</t>
  </si>
  <si>
    <t xml:space="preserve">Se actualizó el procedimiento. 
Se encuentra pendiente la revisión y aprobación. </t>
  </si>
  <si>
    <t xml:space="preserve">Procedimiento Transferencias Documentales </t>
  </si>
  <si>
    <t xml:space="preserve">Mediante correo electrónico enviado por la anterior Subdirectora Financiera y Administrativa, se solicitó a la Dirección Distrital de Asuntos Disciplinarios de la Alcaldía Mayor de Bogotá la asiganción del Usuario y Clave con la finalidad de tener acceso al Sistema de Información Disciplinario del Distrito Capital, a efectos de realizar el correspondiente reporte de las actuaciones disciplinarias de la entidad. </t>
  </si>
  <si>
    <t xml:space="preserve">1. Correo electrónico de fecha 24 de agosto de 2016, mediante el cual se solicitó a la Dirección Distrital de Asuntos Disciplinarios, la asignación de usuarios y contraseñas.                                                                2. Correo electrónico de fecha 07 de septiembre de 2016, mediante el cual se indican los usuarios y contraseñas, asignados al Grupo de Control Interno Disciplinario.                                                                  3. Correo Electrónico de fecha 20 de septiembre de 2016, mediante el cual se solicita se solicits a la Dirección Distrital de Asuntos Disciplinarios, la asignación de fecha para realizar la correspondiente capacitación a efectos de emplear el mencionada Sistema de Información.  </t>
  </si>
  <si>
    <t>1, 2, 3. Consideramos que este hallazgo es improcedente toda vez que el FONCEP cuenta con el Comité SIG.
En el artículo 1° de dicha resolución menciona que el Comité del SIG quedará conformado por los líderes de los Subsistemas responsables de impartir directrices y lineamientos a los equipos operativos.</t>
  </si>
  <si>
    <t>Resolución DG 0213 del 30/06/2016.</t>
  </si>
  <si>
    <t xml:space="preserve">1, 2, 3. Consideramos que este hallazgo es improcedente toda vez que el FONCEP cuenta con el Comité SIG.
En el Manual del SIG, presentado y aprobado el 23 de diciembre de 2016 se encuentran las funciones específicas del Comité, en donde se relacionan las derivadas del Subsistema de Gestión Ambiental, se encuentra pendiente el acto administrativo para su formalización y publicación. </t>
  </si>
  <si>
    <t>Resolución DG 0213 del 30/06/2016.
Manual del SIG 260916</t>
  </si>
  <si>
    <t xml:space="preserve">1. Se han llevado a cabo los comités de Gestión Ambiental en el Comité del SIG.
2. Se cuenta con el acta del Comité del SIG # 4 del 25 de agosto de 2016, en el cual se informan los avances que ha tenido la entidad en el SGA, y las medidas a implementar como los apagones ambientales, entre otros.
En el acta # 5 se hace mención al Seguimiento al Apagón Ambiental.
Se realizaron las 5 actividades planeadas. 
El viernes 23 de diciembre se efectuó comité del SIG donde se indicaron lso consumos de agua y energía electrica en comparación al año anterior, y se presentaron los resultados de la visita de la SDA (Acta # 6 en elaboración).
3, 4, 5. Se cuenta con dichas actas, en las cuales se consignan la lista de asistencia, y estas están almacenadas.
Se realizaron las 5 actividades previstas en el plan. </t>
  </si>
  <si>
    <t>Acta del Comité del SIG # 4 del 25 de agosto de 2016.
Acta del Comité del SIG # 5 del 26 de septiembre de 2016.
Acta del Comité del SIG # 6 del 23 de dictiembre de 2016.</t>
  </si>
  <si>
    <t xml:space="preserve">1. Se cuenta con un documento en el cual se describre como se realiza dicho procedimiento, presentando evidencias.
2. La documentación se implementa en un archivo pdf se consigna la información.
3. La valoración de los impactos se realiza en la matriz la cual se reporta a la SDA en el aplicativo STORM.
4. Se realizaron las siguientes acciones frente a los aspectos significativos negativos:  
a. Para la generación de residuos aprovechables y no aprovechables se adecuaron las sedes Álamos y Social con puntos ecológicos para la segregación adecuada, además de contar con una báscula con la cual se hace el seguimiento a la generación de residuos en la Sede Principal.
b. Para la Generación de Residuos Peligrosos (diferentes a aceites usados y hospitalarios) se realizó la disposición final de residuos peligrosos con la empresa Planeta Verde.
c. Para el consumo de combustible se efectuó seguimiento verificando que el consumo fue igual al del año 2015.
Se realizaron las 4 actividades previstas en el plan. </t>
  </si>
  <si>
    <t>1, 2. Archivo pdf "Descripción Procedimiento PRGAD07-25 (Matriz EAIA)"
3. 03_000000206_20151231</t>
  </si>
  <si>
    <t xml:space="preserve">1, 2. Como se indico en el punto anterior se realiza la implementación del procedimiento en un archivo pdf, y la matriz reportada a la SDA se diligencia valorando los impactos si estos son significativos o no significativos.
3. Para los aspectos significativos negativos se identifican las necesidades de infraestructura.
4. Se incluyo la adecuación al cuarto de residuos, la implementación de sistemas ahorradores, implementación de catalizadores para los vehículos, adecuación de puntos ecológicos en las demás sedes, y la trampa de grasas para el lavaplatos de la cafetería del 2° piso.
Se realizaron las 4 actividades previstas en el plan. </t>
  </si>
  <si>
    <t>Archivo "3. Procedimiento definición necesidades de infraestructura - SGA".
borrador Anexo 1 y 2.</t>
  </si>
  <si>
    <t xml:space="preserve">1, 3. Se cuenta con los inventarios actualizados, identificando el % de sistemas ahorradores, dichos inventarios han sido aprobados por los respectivos Jefes del Área Adminsitrativa.
2. Se cuenta con el 99,62% de sistemas ahorradores luminicos, y el 66,32% de sistemas ahorradores hidrosanitarios.
Además se realizó el reporte al Min. MInas sobre el inventario de sistemas lumínicos el 30 de junio del año anterior, y este año.
Se realizaron las 2 acciones previstas en el Plan. </t>
  </si>
  <si>
    <t>Inventarios de sistemas ahorradores (Se encuentra en las carpetas del SGA 2015, y 2016.</t>
  </si>
  <si>
    <t xml:space="preserve">1. Se ha enviado al personal mediante correo electrónico, como deben hacer la separación en los puntos ecológicos, y se les ha realizado capacitación al respecto, una en auditorio y otra puesto por puesto.
2. De acuerdo a evidencia fotográfica del 27 de spetiembre de 2016 s pudo observar que no se esta realizando la respectiva separación en la fuente.
A la capacitación asistieron 72 personas y en promedio obtuvieron una calificación en la evaluación realizada de 78,03%. 
Se realizaron las 2 actividades previstas en el Plan. </t>
  </si>
  <si>
    <t>1. Capacitación del SGA, listados de asistencia, presentación, y evaluación.
2. Evidencia fotográfica 27/09/16.</t>
  </si>
  <si>
    <t>Capacitación del SGA, y Plan de Residuos Peligrosos al personal de aseo y cafetería.
La lider del personal de aseo y cafetería Sra. Gloria menciona que el pedido llega a Almacén y mensualmente ella realiza el pedido de Guantes, y tapabocas para su compañeras, soporte de la entrega firman el formato de EPP que tiene la empresa Eminser.</t>
  </si>
  <si>
    <t>Listado de asistencia (24 de agosto de 2016)
Formato de EPP (Empresa Eminser) diligenciado del 05/12/2016.</t>
  </si>
  <si>
    <t>100%%</t>
  </si>
  <si>
    <t>Responsable Control Interno</t>
  </si>
  <si>
    <t>Observaciones Control Interno</t>
  </si>
  <si>
    <t>Sandra Bonilla</t>
  </si>
  <si>
    <t>Teniendo en cuenta que no se enviaron evidencias del listado de inventario individual que se menciona, es de tener en cuenta que el inventario individual debe ser firmado por quien entrega y quien recibe y para ser comprobado seria necesario realizar una auditoría al área de almacén. SE evidenciasn gestiones, sin embargo aún está en proceso de ejcución el contrato 046 del 13 de diciembre de 2016 y aún no se cuenta con la información registrada en el sistema como lo indica el procedimiento de Depreciación de  Activos Fijos en la "actividad No. 4 Cargar Elementos nuevos.</t>
  </si>
  <si>
    <t xml:space="preserve">Frente a los 8 procedimientos a actualizar a 27 de diciembre se cuenta con:
1. Procedimiento Ejecución presupuestal de gastos e inversión y de Ingresos y rentas : Se encuentra en actualización por parte del Área Financiera y la Oficina Asesora de Planeación.
2. Procedimiento Administración y Manejo de Caja Menor, se encuentra en actualización por el Área Financiera
3. Procedimiento Levantamiento de información de entidades distritales, se actualizó acorde a las actividades vigencia 2016. </t>
  </si>
  <si>
    <t xml:space="preserve">No se aporta evidencia. </t>
  </si>
  <si>
    <t xml:space="preserve">El indicador no es consecuente con la acción correctiva, adicionalmente, no se dio cumplimiento con la fecha estimada para la terminación de la meta, teniendo en cuenta que hasta el momento como se menciona en la descripción del avance de los procedimientos suceptibles de actualizaciones y modificaciones sólo se han realizado gestiones de tres aún sin ser publicados en VISION. </t>
  </si>
  <si>
    <t>Andres Pabon S</t>
  </si>
  <si>
    <t>En el POA actual no se evidencia la integración de dicha acción, por lo que se sugerira incluir para la vigencia 2017</t>
  </si>
  <si>
    <t>La Oficina relizó la caracterización del Proceso en espera de observaciones por parte de la Oficina de planeación. Los procedimientos se realizaran en el primer semestre de 2017</t>
  </si>
  <si>
    <t>Fanny Sabogal</t>
  </si>
  <si>
    <t>Mary Luz Burgos</t>
  </si>
  <si>
    <t>Adriana Ladino</t>
  </si>
  <si>
    <t>Isaura Cardona</t>
  </si>
  <si>
    <t>Mary Luz Burgos Caudros</t>
  </si>
  <si>
    <t>Mary Luz Burgos Cuadros</t>
  </si>
  <si>
    <t xml:space="preserve">Isaura Cardona
</t>
  </si>
  <si>
    <t>Se describio el avance, 
Se diligencio el indicador, se recomienda ser mas especificos con relacion a que exactamente corresponde ese 30%.</t>
  </si>
  <si>
    <t>Se debe incluir el indicador.                                             Se sugiere empezar el 2017 con dicho seguimiento e insistir para poder acceder a dicha informacion y solicitar a quien corresponda  que elimine la proteccion de habeas data con FONCEP.</t>
  </si>
  <si>
    <t>Se sugiere mirar el sitema SIPROJ para determinar si hay algun caso de esos en el 2012 . Si no existe nada recomiendo cerrarla pues no existen soportes documentales de esa fecha.</t>
  </si>
  <si>
    <t xml:space="preserve">De acuerdo con el avance registrado existe instructivos de Depuracion, por lo tanto el porcentaje no puede ser el 0% de avance. 
</t>
  </si>
  <si>
    <t>*Definir el resultado del indicador "Porcentaje de avance en la identificación del recaudo de la Entidad"
*Definir el vance de la meta "Disminución de las diferencias en las Conciliaciones con el Área Contable"</t>
  </si>
  <si>
    <t>Anexar  el porcentaje de avance en cuanto al avance de la meta "Envío los cinco (5) primeros días de mes"</t>
  </si>
  <si>
    <t xml:space="preserve"> Se evidencia descripcion del avance, porcentaje de avance de la meta, resultado del indicador.Una vez se cumpla el cien por ciento  (100%) del procedimiento aprobado, se procedera a cerrarla.</t>
  </si>
  <si>
    <t>Se evidencia descripcion del avance, porcentaje de avance de la meta, resultado del indicador.Una vez se cumpla el cien por ciento (100%) del procedimiento aprobado, se procedera a cerrarla.</t>
  </si>
  <si>
    <t xml:space="preserve"> Se evidencia descripcion del avance, porcentaje de avance de la meta, resultado del indicador.Una vez se cumpla el cien por ciento del procedimiento aprobado, se procedera a cerrarla.</t>
  </si>
  <si>
    <t xml:space="preserve"> Se evidencia descripcion del avance, porcentaje de avance de la meta, resultado del indicador.Una vez se cumpla el cien por ciento (100%) del procedimiento aprobado, se procedera a cerrarla.</t>
  </si>
  <si>
    <t>Se evidencia descripcion del avance, porcentaje de avance de la meta, resultado del indicador.Una vez se cumpla el cien por ciento del procedimiento aprobado, se procedera a cerrarla.</t>
  </si>
  <si>
    <t>Teniendo en cuenta que existe procediento de acto administrativo en curso, una vez en firme dicha resolucion, se formaliza la observacion de las acreencias prescritas y se puede cerrar .  O hacer la relacion  de las mismas</t>
  </si>
  <si>
    <t>La Gerencia de Bonos y cuotas Partes, en corcondancia con el plan de fortalecimiento de la entidad y de cara a la necesidad de consolidar los datos de las historias laborales de los pensionados activos del FONCEP, de forma tal, que permita alimentar la información necesaria para el reconocimiento y pago de las prestaciones económicas , el cobro y pago de cuotas partes pensionales, formuló  desde el mes de enero de 2016 el proyecto denominado "PLAN LECTORES", cuyo objeto en su primera fase, es contratar la prestación del servicio de observación, digitalización, y verificación de la información de la historia laboral de los documentos que reposan en el SIGEF, relacionados en una etapa inicial con 3000 expedientes. Para realizar la Contratación de la firma encargada de realizar esta labor, se surtieron todas las etapas previstas y legalmente estipuladas, finalizando, con la adjudicación del contrato a la firma CYZA OUTSOURCING S.A, mediante resolución DG0291 del 07 de septiembre de 2016. Se tiene previsto que se firme el acta de inicio en la semana del 19 al 23 de septiembre de 2016.</t>
  </si>
  <si>
    <t>. Comunicación Interna ID. 82944 15/04/2016.
. Correo institucional convocando a las firmas invitadas.
Presentación del Proyecto.
. Propuestas
. Estudio de Mercado
. Resolución adjudicación del contrato No. DG 0291 07/09/2016. ENVIADO MEDIANTE CORREO DEL MES DE OCTUBRE DE 2016</t>
  </si>
  <si>
    <t>En el año 2013, cuando  la Dirección de la Entidad ordena depurar los saldos por cobrar de las nueve (9) mayores entidades concurrentes deudoras de cuotas partes pensionales, mediante Acta de Trabajo del 25 de julio de 2013, se logró depurar tan solo 2 entidades: Policia Nacional y Universidad Nacional, cuyos soportes de los ajustes se presentaron en su momento, a la Subdirección Administrativa y área contable. 
No obstante,  cuando la nueva administración asumió la Gerencia de Bonos y Cuotas Partes y formuló e implementó el proyecto de Saneamiento y Normalización del Pasivo pensional del Distrito, cuyo objetivo principal es realizar la depuración de los saldos del pasivo pensional de la entidad, correspondientes a cuotas partes pensionales, para sanear y normalizar los estados financieros del FONCEP; se plantearon 6 estrategias de depuración para las cuales se esta definiendo un  procedimiento y metodología a seguir, para realizar la depuración de saldos, que en cada uno de los casos, es distinto dada su naturaleza. Es así como hasta el momento, se han elaborado los instructivos respectivos para la depuración de los saldos conforme a las estrategias abordadas hasta el momento, para realizar la depuración: Acuerdos, Procesos Coactivos Terminados y Saldos con mayores cuantías por cobrar (Gobernación de Cundinamarca).</t>
  </si>
  <si>
    <t>Informe depuracion Universidad Nacional. ID 45238 (Subdirección Administrativa), ID 56583 (contabilidad)
. Informe depuracion Policia Nacional. ID  (Subdirección Administrativa), ID  (contabilidad)
. Instructivo Depuración Acuerdos
. Instructivo depuración procesos administrativos de Coactivos terminados.
. Informe Depuración de saldos de mayor cuantía (Gobernación de Cundinamarca). ENVIADO MEDIANTE CORREO DEL MES DE OCTUBRE DE 2016</t>
  </si>
  <si>
    <t>Teniendo en cuenta, que la Gerencia de Bonos y Cuotas partes no puede reportar al área contable, los ingresos percibidos por concepto de recaudo de cuotas partes, hasta tanto no identifique los terceros a los que corresponde imputar el valor recaudado, mediante el acto administrativo que motivó el pago proferido por la entidad deudora, la administración actual dentro de su proyecto de Saneamiento y Normalización del Pasivo Pensional del Distrito, se encuentra adelantando la tarea de depuración ordinaria, por concepto de concurrencias pensionales. Acorde a lo anterior, el 19 de Septiembre de 2016, la Gerencia de Bonos y Cuotas Partes requirió al área de Tesorería, para que envie una relacion de los saldos que se encuentran pendientes por legalizar, con el propósito de que una vez establecidas las partidas por imputar por terceros, en coordinación con las entidades, en las mesas de trabajo que se vienen llevando a cabo,  el area de Tesorería proceda registrar y descargar los dineros de los saldos y se ajusten los informes contables. De igual manera, se ha designado a un funcionario del área de cuotas partes encargado de consolidar mensualmente la información correspondiente a los recaudos reportados por el área de tesoreria durante el mes, para luego proceder a informar mediante correo institucional, a los profesionales encargados de cada una de las entidades, para que ellos a su vez requieran al funcionario gestor de la entidad que realizó el pago para que defina a que tercero, debe aplicarse el recaudo efectuado y de esta manera, poder imputar, de acuerdo a la información suministrada por las entidades concurrentes los dineros recaudados.</t>
  </si>
  <si>
    <t xml:space="preserve"> Requerimiento dirigido ar área de Tesorería. ID106599
.  Formato en excel de  consolidación mensual de  recaudos de tesorería. ENVIADO MEDIANTE CORREO DEL MES DE OCTUBRE DE 2016</t>
  </si>
  <si>
    <t>Pese a que en su momento, cuando la Gerencia de Bonos y Cuotas Partes solicitó al área jurídica aprobar el  formato de resolución proyectado  para dar por prescritas las cuotas partes, cuyo estado era TEMPORAL , por no ser viable su liquidación y cobro por tratarse de deudas mayores  a 20 años y éste no fué aprobado. La prescripción de estas cuentas tienen un soporte jurídico que se describe a continuación: 
La prescripción constituye el modo de extinción de las obligaciones por el transcurso del tiempo establecido legalmente, durante el cual el acreedor no ejecuta las acciones de reclamar el derecho al cumplimiento de las obligaciones.
Acorde a lo sesionado por el comité jurídico Distrital de 2012 y como lo indica recientemente el Ministerio de Hacienda en concepto plasmado en oficio No. 2-2016-017946 de fecha 17/05/2016, “El legislador del año 2006, en el artículo 4º de la Ley 1066, puso fin a la falta de uniformidad de criterio que existía en torno a aspectos tales como la prescripción extintiva de las cuotas partes pensionales, estableciendo que ésta ocurre “…a los tres (3) años siguientes al pago de la mesada pensional respectiva…” La citada perspectiva legal fue examinada y declarada exequible por la Corte Constitucional en la Sentencia C-895 de 2009, de cuyos razonamientos es pertinente traer a colación en el siguiente aparte porque aclara y precisa en buena medida el asunto en cuestión, “…De igual forma, conviene mencionar que la Ley 1066 fue dictada con el objetivo de estimular una política de saneamiento fiscal de las entidades públicas, forzando la recuperación de cartera y evitando la permanencia indefinida de créditos o el pago de cuantiosos intereses… los créditos que se derivan del pago concurrente de cada mesada pensional individualmente considerada sí pueden extinguirse por esta vía (derecho al recobro), en tanto corresponden a obligaciones económicas de tracto sucesivo de naturaleza periódica entre las diferentes entidades responsables de contribuir al pago pensional. No en vano el artículo 126 de la ley 100 de 1993, señaló expresamente que los criterios causados o exigibles por concepto de cuotas partes pensionales “pertenecen a la primera clase del artículo 2495 del Código Civil y tienen el mismo privilegio que los créditos por concepto de salarios, prestaciones sociales o indemnizaciones laborales. Desde ésta perspectiva, teniendo presente el principio según el cual “no hay derecho sin acción, ni acción sin  prescripción, razones de orden público y de seguridad jurídica exigen que éstas obligaciones tengan un plazo extintivo o liberatorio. Y así como es facultativo del Legislador señalar los requisitos para la creación de obligaciones, también es potestativo de éste fijar las reglas de extinción de las mismas”
Así las cosas, en su momento, se declararon prescritos los saldos de los 34 casos de pensionados que se dejaron de cobrar, según el hallazgo establecido por el ente de control, cuya efectividad data de más de 30 años, y que  por pertenecer con anterioridad al FONCEP (FAVIDI - SECRETARIA DE HACIENDA) no existía ni había evidencia de sustitución pensional. Si embargo, con el fin de dar cabal cumplimiento y brindar mayor soporte y respaldo a lo anterior, la Gerencia de Bonos y Cuotas Partes, ofició a la Registraduría Nacional  del Estado Civil, solicitando la fecha de defunción tanto de pensionados como sustitutos, de acuerdo a la base de pensionados proporcionada por el área de Nómina.</t>
  </si>
  <si>
    <t>. Oficio Enviado a la Registraduría Nacional del Estado Civil ID 105713. ENVIADO MEDIANTE CORREO DEL MES DE OCTUBRE DE 2016</t>
  </si>
  <si>
    <t>O%</t>
  </si>
  <si>
    <t>Dando cumplimiento a esta acción correctiva formulada por la anterior administracion, se adjuntan las evidencias aportadas por el  profesional designado para la elaboración y presentacion del informe contable, en cuanto el envío del mismo, dentro de los términos de tiempo establecidos en el manual de procedimiento de Cobro de cuota parte pensional, Código No. PRPEN02-04,  versión  04, con fecha de aprobación marzo de 2014, que son los cinco  primeros (5) días de cada mes. Se adjuntan evidencias de todo el año 2016,</t>
  </si>
  <si>
    <t>Correos institucionales meses Enero a Agosto de 2016, enviados por el funcionario encargado de elaborar y presentar mensualmente el informe contable. ENVIADO MEDIANTE CORREO DEL MES DE OCTUBRE DE 2016</t>
  </si>
  <si>
    <t xml:space="preserve">87% Fase 1 </t>
  </si>
  <si>
    <t>Se suscribió el contrato interadministrativo 062 de 2016 con la Universidad Distrital con el objeto prestar los servicios profesionales de implementación, migración y adecuación  de la nueva versión de los módulos del software SICAPITAL, según el informe de seguimiento No. 13 el avance es del 76% .
Dentro del proceso de implementaciòn de las NIC-SP se hizo inicialmente una implantaciòn del sistema SI_Capital Versiòn 2016 "Producciòn Precedente" (Limay, Sae/Sai, contrataciòn, terceros) con el fin de aprobar el funcionamiento con los diferentes aplicativos interfaseados).
Teniendo en cuenta la Resolución No. 693 de 2016, emitida por la Contaduría General de la nación  - Por la cual se modifica el cronograma de aplicación del Marco Normativo para entidades de Gobierno, incorporado al Régimen de Contabilidad Pública mediante la Resolución 533 de 2015 y la regulación emitida en concordancia con el cronograma de aplicación de dicho Marco Normativo.
Y de otra parte en el Marco Legal del Contrato 062-2016 suscrito con la Universidad Distrital Francisco José de Caldas, la Oficina Informática y Sistemas adelanta la puesta en producción a partir de la vigencia 2017 de los módulos  Si Capital objeto del citado contrato, puesta en producción denominada para efecto "PRODUCCION PRECEDENTE".
Por lo anterior se presenta cronograma de tareas a realizar a partir del 13 de diciembre de 2016 para conocimiento de las áreas implícitas en el proceso de puesta en producción.
Finalmente se esta llevando a cabo una contrataciòn en curso para la segunda fase de implantaciòn de las NIC-SP y la mesa de ayuda de la plataforma actual (SI-Capital) y contrataciòn OPS para el apoyo a Misionales</t>
  </si>
  <si>
    <t>Seguimiento contrato Drive
Repositorio_Documental_Foncep_UD
SAMC 09 2016</t>
  </si>
  <si>
    <t>Drive
Manuales_Sicapital</t>
  </si>
  <si>
    <t>Se contrato el soporte para revisiòn de procedimientos y existe una contrataciòn en curso que permitirà poner al dìa todos estos requerimientos antes del 03/2017</t>
  </si>
  <si>
    <t>Contarataciòn en curso para el desarrollo de la "declaraciòn de aplicabilidad" CM 02 2016</t>
  </si>
  <si>
    <t>Se renovò el contrato interadministrativo de convenios con la secretarìa de hacienda y se tienen los ùltimos manuales y la ùltima versiòn de sSI_Capital la cual se esta implementando y sus pruebas de funcionamiento Fase I fueron aprobadas por el usuario -100% a 10/01/2017</t>
  </si>
  <si>
    <t>Se encuentra el procedimiento definido y la contrataciòn del web master que funcionalmente depende del grupo de Comunicaciones y Administrativa y tècnicamnete depende de la Oficina Informàtica y Sistemas.
Se harà sincronia con los dos procedimientos de manera que solo quede uno.</t>
  </si>
  <si>
    <t xml:space="preserve">A la fecha se tienen consolidados 35 indicadores, los cuales se han actualizado y se han venido reportando con la periodicidad establecida a la Oficina Asesora de Planeación, los cuales se consolidan en informes de seguimiento a la Junta Directiva. </t>
  </si>
  <si>
    <t xml:space="preserve">Presentaciones de Indicadores 
Acta Comité SIG del 23 de diciembre. </t>
  </si>
  <si>
    <t>una vez se cuente con el acta de aprobacion de indicadores informar a OCI para proceder a cerrarla</t>
  </si>
  <si>
    <t xml:space="preserve">De acuerdo con lo plasmado por Juridica en este tema.                                                                           No se envio ni la descripcion,  ni la evidencia del avance. </t>
  </si>
  <si>
    <t xml:space="preserve">Se sugiere incluir en la meta, observar lo previsto en el manual de contratacion por parte del supervisor, teniendo en cuenta el termino previsto en cada contrato.                                   No se envio ni la descripcion,  ni la evidencia del avance. </t>
  </si>
  <si>
    <t>Se sugiere hacer un barrido de lo publicado en el Secop el año 2015.                                               No hay Descripion del avance, ni evidencias del reporte.</t>
  </si>
  <si>
    <t>Se verificara cual es el documento idoneo para subsanar la inconsistencia.                               No hay Descripion del avance, ni evidencias del reporte.</t>
  </si>
  <si>
    <t>No se evidencia descripcion del avance, porcentaje de avance de la meta, resultado del indicador.</t>
  </si>
  <si>
    <t>Se evidencia descripcion del avance, porcentaje de avance de la meta, resultado del indicador.Una vez se cumpla el cien por ciento , se procedera a cerrarla.</t>
  </si>
  <si>
    <t xml:space="preserve">Mary Luz Burgos </t>
  </si>
  <si>
    <t xml:space="preserve">Continua Abierta </t>
  </si>
  <si>
    <r>
      <rPr>
        <sz val="12"/>
        <color rgb="FFFF0000"/>
        <rFont val="Calibri"/>
        <family val="2"/>
      </rPr>
      <t xml:space="preserve">
</t>
    </r>
    <r>
      <rPr>
        <sz val="12"/>
        <rFont val="Calibri"/>
        <family val="2"/>
      </rPr>
      <t xml:space="preserve">
Esto debido a que la "Expedición de Resolución que establezca el procedimiento de saneamiento para los casos incobrables" según juridica no se puede realizar.
Se recomienda construir un documento justificando la imposibilidad de realizar la accion dado los argumentos presentados. </t>
    </r>
  </si>
  <si>
    <t xml:space="preserve">No se identifica avance </t>
  </si>
  <si>
    <t>Durante el 2016 y el mes de diciembre se esta relizando seguimiento al plan de mejoramiento interno, el cual fue presentado el 23 de diciembre de 2016. Una vez este Comité, se realizó con todas las areas la actualización del estado del plan con el objetivo de establecer el avance y las evidencias.</t>
  </si>
  <si>
    <t xml:space="preserve">Presentación Comité SIG 23/12/2016
Correos electronicos
Mesas de trabajo
</t>
  </si>
  <si>
    <t>Andres Pabón S</t>
  </si>
  <si>
    <t xml:space="preserve">Se esta contruyendo expediente con todos los avances y evidencias del Plkan de Mejoramiento. Se estima entrgar informe al 15 de enero de 2017 </t>
  </si>
  <si>
    <t>Observación en la ejecución del POA, 2015
En el registro de la ejecución del POA, para cada una de las actividades se observa un registro subjetivo de porcentajes que no permite determinar el cumplimiento de estas, no existen indicadores que sean medibles, ni referente para medir, en muchos casos se registra cumplimiento de actividades al 100%, sin sustento y no  se le da la importancia a este instrumento de planificación y seguimiento. No es posible para la Oficina de Control Interno determinar el cumplimiento de las actividades.</t>
  </si>
  <si>
    <r>
      <t>Observación:
En el folio 90 se encuentra la (Garantía Única) seguro de cumplimiento a favor de entidades estatales Suramericana se observa tanto en la póliza Nº 1583031-3 como el aprobación de la póliza un valor asegurado por calidad del servicio de $631.865.00 y un  Página 11 de 28 valor por cumplimiento del contrato de $631.865.00 estos valores no son coherentes con el punto 7 del contrato, los estudios previos y con la invitación para la presentación de propuestas por cuanto en estos documentos se establece una garantía de cumplimiento del 20% del valor de contrato es decir no es $631.865.00 por cuanto el valor total del contrato es de 35.159.327.00 y el 20% de este valor es $7.031.865.4</t>
    </r>
    <r>
      <rPr>
        <sz val="10"/>
        <color rgb="FFFF0000"/>
        <rFont val="Arial"/>
        <family val="2"/>
      </rPr>
      <t xml:space="preserve"> por lo que</t>
    </r>
    <r>
      <rPr>
        <u/>
        <sz val="10"/>
        <color rgb="FFFF0000"/>
        <rFont val="Arial"/>
        <family val="2"/>
      </rPr>
      <t xml:space="preserve"> se recomienda a la Responsable de la Oficina Asesora Jurídica tener el debido cuidado en la revisión de las pólizas como autocontrol y más aún cuando se dice en el formato de aprobación</t>
    </r>
    <r>
      <rPr>
        <u/>
        <sz val="10"/>
        <color theme="1"/>
        <rFont val="Arial"/>
        <family val="2"/>
      </rPr>
      <t xml:space="preserve"> </t>
    </r>
    <r>
      <rPr>
        <sz val="10"/>
        <color theme="1"/>
        <rFont val="Arial"/>
        <family val="2"/>
      </rPr>
      <t xml:space="preserve">( folio 80) que reúne todos los requisitos de vigencia y cuantía. Tener presenta que uno de los requisitos de perfeccionamiento del contrato es la aprobación de la
garantía, no se puede iniciar un contrato cuando la garantía se encuentra mal. 
</t>
    </r>
  </si>
  <si>
    <r>
      <t xml:space="preserve">Observación:
En el contenido del Formato Control de Ejecución de Pago código: FTGFI06-79 Versión: 005 fecha de aprobación: enero de 2016 se observa que el registro presupuestal transcrito es el Nº 125 fecha 31 de mayo de 2016 por valor de $37.159.327 este valor no
corresponde al valor establecido en el certificado de registro presupuestal evidenciado en la carpeta del contrato 38 de 2016 folio 87 que contiene el valor de $35.159.327.00, al parecer es error de digitalización del número por cuanto se verificó con el área de
Tesorería que valor pagó la entidad esta suministró la copia de la orden pago y el valor neto a girar fue de $34.260.339.00 Total de descuentos: $ 898.988.00 sin embargo </t>
    </r>
    <r>
      <rPr>
        <u/>
        <sz val="10"/>
        <color rgb="FFFF0000"/>
        <rFont val="Arial"/>
        <family val="2"/>
      </rPr>
      <t>se recomienda al Supervisor tener cuidado y revisar como autocontrol los datos consignados
en los documentos para proceder a fírmalos.</t>
    </r>
    <r>
      <rPr>
        <sz val="10"/>
        <color theme="1"/>
        <rFont val="Arial"/>
        <family val="2"/>
      </rPr>
      <t xml:space="preserve">
Por otra parte fue entregado por el Supervisor la copia del documento del Revisor Fiscal de fecha 2 de mayo de 2016 certificando que CONTROLES EMPRESARIALES LTDA en la que dice que “se encuentra al día y a paz y salvo de las obligaciones de pago de los
aportes de sus empleados a los Sistemas de la Salud, Riesgos Profesionales, Pensiones, y Aportes de las Cajas de Compensación Familiar, ICBF, Servicio Nacional de Aprendizaje Sena y el CREE , durante los últimos 6 meses”.
El formato de informe de actividades supervisión y autorización de pago código:
FTGJU04-34 Versión: 004 fecha de aprobación enero de 2016 suministrado por el Supervisor del contrato con firma de Supervisor que avala el cumplimiento y autoriza el pago.
Fue suministrado mediante correo institucional de fecha 20 de junio de 2016 el cronograma de mantenimiento con las fechas de las visitas de INGEL, el informe de esta visita fue remitido mediante correo institucional de 22 de junio de 2016 por la Oficina de Informática a la Oficina de Control Interno.</t>
    </r>
  </si>
  <si>
    <r>
      <t>Observación:
El 22 de junio de 2016 fue suministrado mediante correo institucional el certificado de aporte hasta el mes de mayo de 2016.</t>
    </r>
    <r>
      <rPr>
        <u/>
        <sz val="10"/>
        <color rgb="FFFF0000"/>
        <rFont val="Arial"/>
        <family val="2"/>
      </rPr>
      <t xml:space="preserve"> No fue entregado a Control Interno el pago de aportes correspondiente al mes de junio de 2016 que soporte que las personas realizan el
mantenimiento estén cubiertas por la seguridad socia</t>
    </r>
    <r>
      <rPr>
        <sz val="10"/>
        <color theme="1"/>
        <rFont val="Arial"/>
        <family val="2"/>
      </rPr>
      <t xml:space="preserve">l. Este requisito se encuentra incluido en las obligaciones del contratista numeral 7 (…)”Para efectos del pago el contratista debe aportar las planillas correspondiente, donde se evidencie todos los pagos realizados a sus empleados” (…).
</t>
    </r>
  </si>
  <si>
    <r>
      <t>Observación:
Se evidencia de los soportes remitido por el Supervisor del contrato el formato de certificación de cumplimiento de mayo de 2016 autorizando el pago de la factura 4158 con fecha de emisión 1 de mayo de 2016 . Esta certificación de cumplimiento fue dada el día
16 de abril de 2016, no es coherente que se certifique el cumplimiento del periodo mayo y el certificado se expida en abril 2016 por lo que</t>
    </r>
    <r>
      <rPr>
        <u/>
        <sz val="10"/>
        <color rgb="FFFF0000"/>
        <rFont val="Arial"/>
        <family val="2"/>
      </rPr>
      <t xml:space="preserve"> se recomienda al Supervisor tener cuidado y revisar como autocontrol los datos consignados en los documentos para
proceder a fírmalos.</t>
    </r>
    <r>
      <rPr>
        <sz val="10"/>
        <color theme="1"/>
        <rFont val="Arial"/>
        <family val="2"/>
      </rPr>
      <t xml:space="preserve">
Formato de ejecución y control de pagos de mayo de 2016 
Formato de informe de actividades supervisión y autorización de pago que avala el pago de los periodos mayo de 2016
Factura de venta 1 de mayo de 2016
Certificado de aportes al sistema de seguridad social y parafiscales de mayo de 2016
En la carpeta contractual no se evidencia copia de la orden de pago   Periodo junio de 2016
Formato de certificación de cumplimiento de junio de 2016
Formato de ejecución y control de pagos de junio de 2016
Formato de informe de actividades supervisión y autorización de pago que avala el pago de los periodos junio de 2016.
Factura de venta 1 de junio de 2016
Certificado de aportes al sistema de seguridad social y parafiscales de junio de 2016
En la carpeta contractual no se evidencia copia de la orden de pago
No fue remitido el Supervisor del contrato ningún informe sobre el desarrollo de la ejecución contractual
Publicidad de los contratos auditados en el Secop y Contratación a la Vista:
En contratación a la vista no se encuentra publicado el contrato 11 de 2016 ni los documentos que conforman el proceso.
En el Secop se encuentra publicado la resolución, estudios previos propuesta, delegación de Supervisión, acta de inicio, CRP, CDP, sin embargo algunos documentos no se
publican oportunamente teniendo en cuenta que el Decreto 1082 de 2015 dice:
“Artículo 2.2.1.1.1.7.1. Publicidad en eI SECOP. Estatal obligada a publicar en SECOP los Documentos Proceso y los actos administrativos del Proceso de Contratación, dentro de
los (3) días siguientes a su expedición. La oferta que debe ser publicada es la del adjudicatario Proceso Contratación. Los documentos de operaciones que se realicen en
bolsa de productos no tienen que ser publicados en el SECOP(…)”.</t>
    </r>
  </si>
  <si>
    <t>Gerente de Bonos y Cuotas Partes Pensionales</t>
  </si>
  <si>
    <t>Jefe Oficina Jurídica</t>
  </si>
  <si>
    <t>diseño y aprobación de indicadores medibles que permitan identificar el cumplimiento del POA</t>
  </si>
  <si>
    <t>Realizar actualización de manual de contratación</t>
  </si>
  <si>
    <t>realizar capacitación a los supervisores de contratos</t>
  </si>
  <si>
    <t>Auditoría Proceso Prestaciones Económicas 
Gerencia de Bonos y Cuotas Partes (ID: 109360 del 5 de octubre de 2016)</t>
  </si>
  <si>
    <t>indicadores aprobados</t>
  </si>
  <si>
    <t>Manual de Contratación aprobado</t>
  </si>
  <si>
    <t>supervisores capacitados</t>
  </si>
  <si>
    <r>
      <t>Observación: En el folio 37 al 38 se observa el formato código FTPLE01-11 Versión 2 de fecha de aprobación junio de 2010 acta de recibo de propuestas / cierre del plazo límite para la entrega o declaratoria desierta proceso FONCEP MIC-03 de 2016 suscrita el 22 de marzo de 2016 mediante el cual se presentan dos propuestas una del oferente INGEAL SA y la otra del oferente: CONTROLES EMPRESARIALES LTDA. Encuentro que la propuesta de este último del oferente CONTROLES EMPRESARIALES LTDA se incluye el valor sin IVA del Item UNO (1) pero de una cantidad y son DOS (2) tal como lo establece la propuesta del oferente a folio 76 que dice: ítem 1 cantidad 2 valor unitario sin IVA $ 8.285.195 valor total $ 16.570.389, por lo q</t>
    </r>
    <r>
      <rPr>
        <u/>
        <sz val="10"/>
        <color rgb="FFFF0000"/>
        <rFont val="Arial"/>
        <family val="2"/>
      </rPr>
      <t xml:space="preserve">ue se recomienda poner mucha atención y tener el debido cuidado al incluir el valor de la propuesta tal cual como la entrega el proponente a la entidad. </t>
    </r>
  </si>
  <si>
    <r>
      <t xml:space="preserve">No se encuentra dentro del expediente el compromiso anticorrupción formato código: </t>
    </r>
    <r>
      <rPr>
        <u/>
        <sz val="10"/>
        <color theme="1"/>
        <rFont val="Arial"/>
        <family val="2"/>
      </rPr>
      <t>FTGJO04-28 versión 002 fecha de aprobación enero de 2016, el certificado de antecedentes judiciales de la Policía Nacional</t>
    </r>
    <r>
      <rPr>
        <sz val="10"/>
        <color theme="1"/>
        <rFont val="Arial"/>
        <family val="2"/>
      </rPr>
      <t xml:space="preserve">, siendo requisitos habilitantes solicitados por la entidad, </t>
    </r>
    <r>
      <rPr>
        <u/>
        <sz val="10"/>
        <color rgb="FFFF0000"/>
        <rFont val="Arial"/>
        <family val="2"/>
      </rPr>
      <t xml:space="preserve">por lo que se recomienda revisar el tema y en caso que estén los
documentos estos deben ser incorporados en la carpeta contractual. Como se ha sugerido en anteriores seguimientos los documentos que hacen parte del procesos Página 10 de 28 contractual deben ser incorporados en su respectiva carpeta contractual para evitar el extravió de documentos en consideración al artículo 36 de la Ley 1437 de 2011 Código Contencioso Administrativo. </t>
    </r>
    <r>
      <rPr>
        <sz val="10"/>
        <color theme="1"/>
        <rFont val="Arial"/>
        <family val="2"/>
      </rPr>
      <t xml:space="preserve">“Formación y examen de expedientes: Los documentos y diligencias relacionados con una misma actuación se organizarán en un solo expediente,
al cual se acumularán, con el fin de evitar decisiones contradictorias, de oficio o a petición de interesado, cualesquiera otros que se tramiten ante la misma autoridad”.
Además en la “GUÍA PARA EL EJERCICIO DE LAS FUNCIONES DE SUPERVISIÓN E INTERVENTORÍA DE LOS CONTRATOS DEL ESTADO” en el capítulo IV. “Funciones de los supervisores e interventores B. Vigilancia administrativa tienen la función de “Velar
porque exista un expediente del contrato que esté completo, actualizado y que cumpla las normas en materia de archivo”.
 En el folio 39 se encuentra el acta de evaluación proceso FONCEP MIC- 03-2016 dentro de este en el informe de evaluación dice lo siguiente: “se dio aplicabilidad al CAPITULO V de la Mínima Cuantía artículo 2.2.1.2.1.5.2 del Decreto 1082 de 2015 numeral 4…”
Dentro del este documento se recomienda “al ordenador del gasto acepta la oferta presentada por CONTROLES EMPRESARIALES LTDA, por cumplir con las condiciones de la invitación pública que regla el proceso Mínima Cuantía del FONCEP MI(C-03-
2016)”.
</t>
    </r>
  </si>
  <si>
    <t>Auditoría Proceso de Gestión Jurídica (Se envio informe preliminar de auditoria-29 de junio 2016)</t>
  </si>
  <si>
    <t>5.2 Para prevenir conductas irregulares relacionadas con la pérdida de documentos públicos se cuenta con cámaras de video e ingreso restringido al Archivo Centralizado de Gestión, adicionalmente, para ingresar a la Bodega donde se encuentra el Archivo Central se realiza revisión de bolsos y maletas. Las anteriores acciones no se encuentran debidamente documentadas, por lo tanto, se hace necesario documentar los controles establecidos que eviten la materialización de conductas irregulares relacionadas con la pérdida de documentos.</t>
  </si>
  <si>
    <t xml:space="preserve">5.5 Falta aprobar, implementar y documentar el Sistema Integrado de Conservación, así mismo, elaborar el Plan Institucional de Archivos (PINAR), las Tablas de Control de Acceso y la gestión de Documentos Electrónicos. </t>
  </si>
  <si>
    <t xml:space="preserve">4.2.1 OBSERVACIÓN PQRS con relación a la liquidación y pago de la Nómina y aportes al Sistema de Seguridad Social: En 2015, se presentó reclamación por parte del Señor Benjamín Pérez Acosta, en razón a la liquidación de la prima de navidad del año 2014, la cual se canceló proporcional a los días laborados y no  se tuvieron en cuenta las doceavas. Por lo anterior se solicitó concepto al Departamento Administrativo de la Función Pública y se corrigió la situación.  Con relación a la oportunidad en el pago de los aportes parafiscales solamente se presentó inconveniente con los pagos derivados del retroactivo de la vigencia 2015, que generó un mayor valor por mora; situación que ameritó la apertura de un proceso disciplinario. </t>
  </si>
  <si>
    <t xml:space="preserve">Según lo establecido en la Ley 909 de 2004 y la Guía Metodológica para la Suscripción de Acuerdos de Gestión se debe dar cumplimiento a las fases para la elaboración del Acuerdo de Gestión: 
1. Inducción. 2. Concertación 3. Formalización del Acuerdo 4. Seguimiento                    5. Evaluación.  Durante la vigencia 2015 no se realizó  seguimiento parcial a los compromisos concertados en los Acuerdos de Gestión, incumpliendo lo señalado en el artículo 107 del Decreto 1227 de 2005. En la presente vigencia se presentó  cambió de administración, no se evidenció la concertación de Acuerdos de Gestión incumpliendo lo señalado en la artículo 50 de la Ley 909 de 2004 y el artículo 106 del decreto 1227 de 2005 el cual señala: En un plazo no mayor de cuatro (4) meses,contados a partir la fecha de la posesión en su cargo, el gerente público y su superior jerárquico concertarán y formalizarán el Acuerdo de Gestión, tiempo durante el cual desarrollará los aprendizajes y acercamientos necesarios para llegar a un acuerdo objetivo. </t>
  </si>
  <si>
    <t xml:space="preserve">1. Aplicar el procedimeinto existente
2. Verificar que la información es entregada según los plazos establecidos. 
3. Para el cierre del año proyectar circular con las fechas finales de entrega de información a Contabilidad. </t>
  </si>
  <si>
    <t xml:space="preserve">1. Realizar la actualización de inventarios de todos los elementos que posee la entidad.  </t>
  </si>
  <si>
    <t xml:space="preserve">1. Realizar inventario detallado de los bienes del contrato 88. 
2. Convocar a comité de inventarios para su incorporación en el evento de que los elementos no sean consistentes con lo recibido por parte del Supervisor en diciembre de 2015. 
3. Realizar el ingreso a Almacén. </t>
  </si>
  <si>
    <t>1. Verificar que el procedimeinto contemple los lineamientos para el proceso de baja de elementos. 
2. Actualizar el procedimeinto, si se requiere. 
3. Verificar la aplicación del procedimeinto</t>
  </si>
  <si>
    <t xml:space="preserve">1. Validar el mapa de riesgos con identificación, medición y actualización de controles. 
2. Realizar muestreo de comunicaciones periódico. 
3. Realizar medición del indicador. </t>
  </si>
  <si>
    <t xml:space="preserve">1. Actualizar el proceso de Gestión Documental. 
2. Actualizar el Manual de Gestión Documental. 
3. Publicar los documentos y realizar su socialización. </t>
  </si>
  <si>
    <t xml:space="preserve">1. Validar el mapa de riesgos con identificación, medición y actualización de controles. 
2. Verificar la necesidad de automatización. 
3. Establecer cronograma de trabajo con la Oficina de Informática y Sistemas, si hubiere lugar. 
4. Realizar medición del indicador de prestamos. </t>
  </si>
  <si>
    <t xml:space="preserve">1. Documentar procedimiento de actualización de TRD. 
2. Actualizar las TRD de acuerdo con el nuevo Modelo de Operación por Procesos formalizado por la Entidad. </t>
  </si>
  <si>
    <t xml:space="preserve">1. Realización de plan de documentación y actualización. 
2. Contratación de Asesor experto. 
3. Ejecución de la actualización. 
4. Presentación en Comité Interno de Archivo. </t>
  </si>
  <si>
    <t xml:space="preserve">1. Validar el mapa de riesgos con identificación, medición y actualización de controles. 
2. Verificar la necesidad de automatización. 
3. Establecer cronograma de trabajo con la Oficina de Informática y Sistemas, si hubiere lugar. </t>
  </si>
  <si>
    <t xml:space="preserve">1. Actualizar Manual de Riesgos. 
2. Realizar socialización. 
3. Capacitar a los involucrados. 
4. Realizar monitoreo de riesgos según los lineamientos establecidos. </t>
  </si>
  <si>
    <t xml:space="preserve">1,- Corregir la liquidación de la prima de navidad del año 2014 del funcionario, y efectuar el pago de la diferencia.
2,- Pagar la planilla de la seguridad social del retroactivo dentro de los términos establecidos
3. Realizar control verificando liquidaciones del sistema frente a liquidaciones manuales. </t>
  </si>
  <si>
    <t>1. Entregar los incentivos a los mejores funcionarios, de acuerdo a lo dispuesto en la Resolución N° 436 de 2015
2. Programar las sesiones del Comité de Estímulos e Incentivos</t>
  </si>
  <si>
    <t xml:space="preserve">1. Realizar las fases faltantes de los acuerdos de la vigencia 2016 (seguimiento y evaluación)
2. Suscribir los acuerdos de gestión para la vigencia 2017, de acuerdo a las fases descritas en la metodología.
3. Actualizar el procedimiento de Evaluación del desempeño y acuerdos de gestión. </t>
  </si>
  <si>
    <t>No. de entregas de información realizadas oportunamente / No. de entregas de información realizadas en el semestre</t>
  </si>
  <si>
    <t>100% de la información entregada oportunamente</t>
  </si>
  <si>
    <t>No. de elementos plaqueteados / No. Total de elementos a plaquetear</t>
  </si>
  <si>
    <t>100% de elementos plaqueteados</t>
  </si>
  <si>
    <t>No. de bienes ingresados / No. Total de bienes reconocidos</t>
  </si>
  <si>
    <t>100% de elementos ingresados</t>
  </si>
  <si>
    <t xml:space="preserve">No. de bajas realizadas de acuerdo con el procedimeinto  / No de total de Bajas autorizadas por el comité </t>
  </si>
  <si>
    <t>100% de bajas realizadas autorizadas por el comité de inventarios</t>
  </si>
  <si>
    <t>No. de documentos integros y legibles / No. de documentos verificados
* Según muestreo establecido</t>
  </si>
  <si>
    <t xml:space="preserve">90% de documentos </t>
  </si>
  <si>
    <t xml:space="preserve">No de documentos actualizados y publicados del proceso de Gestión Documental  / No. Total de documentos por actualizar del proceso de Gestión Documental </t>
  </si>
  <si>
    <t>100% de documentos actualizados</t>
  </si>
  <si>
    <t>No. de expedientes perdidos / No. de prestamos realizados en el periodo
* Según muestreo establecido</t>
  </si>
  <si>
    <t xml:space="preserve">0% de documentos </t>
  </si>
  <si>
    <t>No. de TRD actualizadas / No. de TRD existentes</t>
  </si>
  <si>
    <t>100% de TRD actualizadas</t>
  </si>
  <si>
    <t xml:space="preserve">No de documentos actualizados y publicados / No. Total de documentos por actualizar </t>
  </si>
  <si>
    <t>No. de monitoreos de riesgo realizados / No. de monitoreos establecidos</t>
  </si>
  <si>
    <t>100% de Monitoreos</t>
  </si>
  <si>
    <t>No. de verificaciones realizadas / No. de liquidaciones realizadas</t>
  </si>
  <si>
    <t>No. Sesiones realizadas/No. De sesiones programadas</t>
  </si>
  <si>
    <t>No. Acuerdos de gestión suscritos/ No. de Acuerdo de gestión a suscribir</t>
  </si>
  <si>
    <t>Subdirección Financiera y Administrativa</t>
  </si>
  <si>
    <t xml:space="preserve">Los Expedientes pensionales no se encuentran en Archivo de gestión debido a la gran cantidad (45.000 aprox.) por esta razón se encuentran en Archivo central. De igual forma el prestamo de expedientes físicos se redujo de una manera considerable, ya que la mayoría de éstos se encuentran digitalizados.
Al revisar el informe de auditoría encontramos el hallazgo en la página 32 y citado en la página 6, sin embargo no se relacionan situaciones o evidencias frente al mismo y que soporten un incumplimiento. </t>
  </si>
  <si>
    <t xml:space="preserve">Adriana Ladino </t>
  </si>
  <si>
    <t xml:space="preserve">Sandra Bonilla </t>
  </si>
  <si>
    <t>Andres Pabon S.</t>
  </si>
  <si>
    <t xml:space="preserve">Se evidencia construcción del Plan </t>
  </si>
  <si>
    <t xml:space="preserve">Se analiza el informe y evidencias del expediente, con el fin de clarificar el hallazgo. </t>
  </si>
  <si>
    <t>Es importante formular el indicador , ya que el que estaba alli descrito obede mas a una acción . Asi mismo es importante indicar una fecha de incio, la cual debe ser posterior al comunicado del informe.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</si>
</sst>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dd\-mmm\-yy;@"/>
  </numFmts>
  <fonts count="30" x14ac:knownFonts="1">
    <font>
      <sz val="11"/>
      <color theme="1"/>
      <name val="Calibri"/>
      <family val="2"/>
      <scheme val="minor"/>
    </font>
    <font>
      <sz val="10"/>
      <name val="Arial"/>
      <family val="2"/>
    </font>
    <font>
      <sz val="12"/>
      <color theme="1"/>
      <name val="Arial"/>
      <family val="2"/>
    </font>
    <font>
      <b/>
      <sz val="12"/>
      <color theme="0"/>
      <name val="Arial"/>
      <family val="2"/>
    </font>
    <font>
      <sz val="11"/>
      <color theme="1"/>
      <name val="Calibri"/>
      <family val="2"/>
      <scheme val="minor"/>
    </font>
    <font>
      <b/>
      <sz val="9"/>
      <color indexed="81"/>
      <name val="Tahoma"/>
      <family val="2"/>
    </font>
    <font>
      <sz val="9"/>
      <color indexed="81"/>
      <name val="Tahoma"/>
      <family val="2"/>
    </font>
    <font>
      <b/>
      <sz val="12"/>
      <color theme="1"/>
      <name val="Arial"/>
      <family val="2"/>
    </font>
    <font>
      <sz val="12"/>
      <color indexed="8"/>
      <name val="Arial"/>
      <family val="2"/>
    </font>
    <font>
      <sz val="12"/>
      <name val="Arial"/>
      <family val="2"/>
    </font>
    <font>
      <b/>
      <sz val="12"/>
      <color rgb="FFFF0000"/>
      <name val="Arial"/>
      <family val="2"/>
    </font>
    <font>
      <sz val="12"/>
      <color rgb="FFFF0000"/>
      <name val="Arial"/>
      <family val="2"/>
    </font>
    <font>
      <b/>
      <sz val="8"/>
      <color indexed="81"/>
      <name val="Tahoma"/>
      <family val="2"/>
    </font>
    <font>
      <sz val="8"/>
      <color indexed="81"/>
      <name val="Tahoma"/>
      <family val="2"/>
    </font>
    <font>
      <sz val="10"/>
      <color theme="1"/>
      <name val="Arial"/>
      <family val="2"/>
    </font>
    <font>
      <b/>
      <sz val="8"/>
      <color theme="0"/>
      <name val="Arial"/>
      <family val="2"/>
    </font>
    <font>
      <b/>
      <sz val="10"/>
      <color theme="1"/>
      <name val="Arial"/>
      <family val="2"/>
    </font>
    <font>
      <sz val="10"/>
      <color indexed="8"/>
      <name val="Arial"/>
      <family val="2"/>
    </font>
    <font>
      <sz val="10"/>
      <color rgb="FF000000"/>
      <name val="Arial"/>
      <family val="2"/>
    </font>
    <font>
      <u/>
      <sz val="10"/>
      <color theme="1"/>
      <name val="Arial"/>
      <family val="2"/>
    </font>
    <font>
      <b/>
      <i/>
      <sz val="10"/>
      <color theme="1"/>
      <name val="Arial"/>
      <family val="2"/>
    </font>
    <font>
      <b/>
      <sz val="10"/>
      <color rgb="FFFF0000"/>
      <name val="Arial"/>
      <family val="2"/>
    </font>
    <font>
      <sz val="10"/>
      <color rgb="FFFF0000"/>
      <name val="Arial"/>
      <family val="2"/>
    </font>
    <font>
      <sz val="12"/>
      <color theme="1"/>
      <name val="Calibri"/>
      <family val="2"/>
      <scheme val="minor"/>
    </font>
    <font>
      <b/>
      <sz val="11"/>
      <color theme="0"/>
      <name val="Arial"/>
      <family val="2"/>
    </font>
    <font>
      <b/>
      <sz val="10"/>
      <color theme="0"/>
      <name val="Arial"/>
      <family val="2"/>
    </font>
    <font>
      <b/>
      <sz val="12"/>
      <color rgb="FFFFFFFF"/>
      <name val="Arial"/>
      <family val="2"/>
    </font>
    <font>
      <sz val="12"/>
      <name val="Calibri"/>
      <family val="2"/>
    </font>
    <font>
      <sz val="12"/>
      <color rgb="FFFF0000"/>
      <name val="Calibri"/>
      <family val="2"/>
    </font>
    <font>
      <u/>
      <sz val="10"/>
      <color rgb="FFFF000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0069B4"/>
        <bgColor indexed="64"/>
      </patternFill>
    </fill>
    <fill>
      <patternFill patternType="solid">
        <fgColor rgb="FF0069B4"/>
        <bgColor rgb="FF0069B4"/>
      </patternFill>
    </fill>
    <fill>
      <patternFill patternType="solid">
        <fgColor theme="6" tint="0.39997558519241921"/>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top style="thin">
        <color indexed="64"/>
      </top>
      <bottom style="thin">
        <color theme="0"/>
      </bottom>
      <diagonal/>
    </border>
    <border>
      <left style="thin">
        <color theme="0"/>
      </left>
      <right/>
      <top style="thin">
        <color theme="0"/>
      </top>
      <bottom style="thin">
        <color indexed="64"/>
      </bottom>
      <diagonal/>
    </border>
    <border>
      <left/>
      <right/>
      <top style="thin">
        <color indexed="64"/>
      </top>
      <bottom style="thin">
        <color theme="0"/>
      </bottom>
      <diagonal/>
    </border>
    <border>
      <left/>
      <right/>
      <top style="thin">
        <color theme="0"/>
      </top>
      <bottom style="thin">
        <color indexed="64"/>
      </bottom>
      <diagonal/>
    </border>
    <border>
      <left/>
      <right style="thin">
        <color theme="0"/>
      </right>
      <top style="thin">
        <color indexed="64"/>
      </top>
      <bottom style="thin">
        <color theme="0"/>
      </bottom>
      <diagonal/>
    </border>
    <border>
      <left/>
      <right style="thin">
        <color theme="0"/>
      </right>
      <top style="thin">
        <color theme="0"/>
      </top>
      <bottom style="thin">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theme="0"/>
      </right>
      <top style="thin">
        <color theme="0"/>
      </top>
      <bottom style="thin">
        <color indexed="64"/>
      </bottom>
      <diagonal/>
    </border>
    <border>
      <left style="thin">
        <color theme="0"/>
      </left>
      <right style="medium">
        <color indexed="64"/>
      </right>
      <top style="thin">
        <color theme="0"/>
      </top>
      <bottom style="thin">
        <color indexed="64"/>
      </bottom>
      <diagonal/>
    </border>
    <border>
      <left style="medium">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indexed="64"/>
      </bottom>
      <diagonal/>
    </border>
  </borders>
  <cellStyleXfs count="14">
    <xf numFmtId="0" fontId="0" fillId="0" borderId="0"/>
    <xf numFmtId="0" fontId="1" fillId="0" borderId="0"/>
    <xf numFmtId="164"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 fillId="0" borderId="0" applyFont="0" applyFill="0" applyBorder="0" applyAlignment="0" applyProtection="0"/>
  </cellStyleXfs>
  <cellXfs count="349">
    <xf numFmtId="0" fontId="0" fillId="0" borderId="0" xfId="0"/>
    <xf numFmtId="0" fontId="8" fillId="0" borderId="1" xfId="1" applyFont="1" applyFill="1" applyBorder="1" applyAlignment="1" applyProtection="1">
      <alignment horizontal="justify" vertical="center" wrapText="1"/>
    </xf>
    <xf numFmtId="0" fontId="2" fillId="0" borderId="1" xfId="0" applyFont="1" applyFill="1" applyBorder="1" applyAlignment="1" applyProtection="1">
      <alignment vertical="center" wrapText="1"/>
    </xf>
    <xf numFmtId="0" fontId="0" fillId="0" borderId="0" xfId="0" applyAlignment="1">
      <alignment shrinkToFit="1"/>
    </xf>
    <xf numFmtId="0" fontId="9" fillId="0" borderId="1" xfId="0" applyFont="1" applyFill="1" applyBorder="1" applyAlignment="1">
      <alignment horizontal="left" vertical="center" wrapText="1"/>
    </xf>
    <xf numFmtId="0" fontId="9" fillId="0" borderId="1" xfId="0" applyFont="1" applyFill="1" applyBorder="1" applyAlignment="1" applyProtection="1">
      <alignment horizontal="left" vertical="center" wrapText="1"/>
      <protection locked="0"/>
    </xf>
    <xf numFmtId="0" fontId="9" fillId="0" borderId="1" xfId="9" applyFont="1" applyFill="1" applyBorder="1" applyAlignment="1">
      <alignment horizontal="center" vertical="center" wrapText="1"/>
    </xf>
    <xf numFmtId="0" fontId="9" fillId="0" borderId="1" xfId="9" applyFont="1" applyFill="1" applyBorder="1" applyAlignment="1">
      <alignment vertical="center" wrapText="1"/>
    </xf>
    <xf numFmtId="14" fontId="2" fillId="0" borderId="1" xfId="0" applyNumberFormat="1" applyFont="1" applyFill="1" applyBorder="1" applyAlignment="1" applyProtection="1">
      <alignment horizontal="center" vertical="center" wrapText="1"/>
    </xf>
    <xf numFmtId="9" fontId="2" fillId="0" borderId="1" xfId="0" applyNumberFormat="1" applyFont="1" applyFill="1" applyBorder="1" applyAlignment="1" applyProtection="1">
      <alignment horizontal="center" vertical="center" wrapText="1"/>
    </xf>
    <xf numFmtId="0" fontId="2" fillId="0" borderId="7" xfId="0" applyFont="1" applyFill="1" applyBorder="1" applyAlignment="1" applyProtection="1">
      <alignment vertical="center" wrapText="1"/>
    </xf>
    <xf numFmtId="0" fontId="2" fillId="0" borderId="1" xfId="0" applyFont="1" applyFill="1" applyBorder="1" applyAlignment="1" applyProtection="1">
      <alignment horizontal="justify" vertical="center" wrapText="1"/>
    </xf>
    <xf numFmtId="0" fontId="2" fillId="0" borderId="1" xfId="0" applyFont="1" applyFill="1" applyBorder="1" applyAlignment="1" applyProtection="1">
      <alignment horizontal="center" vertical="center" wrapText="1"/>
    </xf>
    <xf numFmtId="9" fontId="2" fillId="0" borderId="1" xfId="0" applyNumberFormat="1"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2" fillId="0" borderId="1" xfId="0" applyFont="1" applyFill="1" applyBorder="1" applyAlignment="1" applyProtection="1">
      <alignment horizontal="justify" vertical="center" wrapText="1"/>
      <protection locked="0"/>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4" fillId="0" borderId="7" xfId="0" applyFont="1" applyFill="1" applyBorder="1" applyAlignment="1">
      <alignment vertical="center" wrapText="1"/>
    </xf>
    <xf numFmtId="0" fontId="14" fillId="0" borderId="7" xfId="0" applyFont="1" applyFill="1" applyBorder="1" applyAlignment="1" applyProtection="1">
      <alignment horizontal="left" vertical="center" wrapText="1"/>
    </xf>
    <xf numFmtId="0" fontId="1" fillId="0" borderId="7" xfId="1" applyFont="1" applyFill="1" applyBorder="1" applyAlignment="1" applyProtection="1">
      <alignment horizontal="left" vertical="center" wrapText="1"/>
    </xf>
    <xf numFmtId="0" fontId="17" fillId="0" borderId="7" xfId="0" applyFont="1" applyFill="1" applyBorder="1" applyAlignment="1" applyProtection="1">
      <alignment horizontal="left" vertical="center" wrapText="1"/>
    </xf>
    <xf numFmtId="0" fontId="14" fillId="0" borderId="7" xfId="0" applyFont="1" applyFill="1" applyBorder="1" applyAlignment="1" applyProtection="1">
      <alignment vertical="center" wrapText="1"/>
    </xf>
    <xf numFmtId="0" fontId="18" fillId="0" borderId="1" xfId="0" applyFont="1" applyFill="1" applyBorder="1" applyAlignment="1">
      <alignment vertical="center" wrapText="1"/>
    </xf>
    <xf numFmtId="0" fontId="14" fillId="0" borderId="1" xfId="0" applyFont="1" applyFill="1" applyBorder="1" applyAlignment="1" applyProtection="1">
      <alignment horizontal="left" vertical="center" wrapText="1"/>
    </xf>
    <xf numFmtId="0" fontId="1" fillId="0" borderId="1" xfId="1"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14" fontId="17" fillId="0" borderId="1" xfId="0" applyNumberFormat="1" applyFont="1" applyFill="1" applyBorder="1" applyAlignment="1" applyProtection="1">
      <alignment horizontal="left" vertical="center" wrapText="1"/>
    </xf>
    <xf numFmtId="0" fontId="14" fillId="0" borderId="1" xfId="0" applyFont="1" applyFill="1" applyBorder="1" applyAlignment="1" applyProtection="1">
      <alignment vertical="center" wrapText="1"/>
      <protection locked="0"/>
    </xf>
    <xf numFmtId="0" fontId="14" fillId="0" borderId="4" xfId="0" applyFont="1" applyFill="1" applyBorder="1" applyAlignment="1" applyProtection="1">
      <alignment horizontal="left" vertical="center" wrapText="1"/>
      <protection locked="0"/>
    </xf>
    <xf numFmtId="0" fontId="17" fillId="0" borderId="1" xfId="1" applyFont="1" applyFill="1" applyBorder="1" applyAlignment="1" applyProtection="1">
      <alignment horizontal="left" vertical="center" wrapText="1"/>
    </xf>
    <xf numFmtId="9" fontId="14"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justify" vertical="center" wrapText="1"/>
    </xf>
    <xf numFmtId="0" fontId="1" fillId="0" borderId="1" xfId="1" applyNumberFormat="1" applyFont="1" applyFill="1" applyBorder="1" applyAlignment="1" applyProtection="1">
      <alignment horizontal="left" vertical="center" wrapText="1"/>
    </xf>
    <xf numFmtId="0" fontId="14" fillId="0" borderId="1" xfId="0" applyFont="1" applyFill="1" applyBorder="1" applyAlignment="1" applyProtection="1">
      <alignment horizontal="center" vertical="center" wrapText="1"/>
    </xf>
    <xf numFmtId="9" fontId="14"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protection locked="0"/>
    </xf>
    <xf numFmtId="0" fontId="17" fillId="0" borderId="1" xfId="6" applyFont="1" applyFill="1" applyBorder="1" applyAlignment="1" applyProtection="1">
      <alignment horizontal="left" vertical="center" wrapText="1"/>
    </xf>
    <xf numFmtId="14" fontId="17" fillId="0" borderId="1" xfId="2" applyNumberFormat="1" applyFont="1" applyFill="1" applyBorder="1" applyAlignment="1" applyProtection="1">
      <alignment horizontal="left" vertical="center" wrapText="1"/>
    </xf>
    <xf numFmtId="9" fontId="17" fillId="0" borderId="1" xfId="0" applyNumberFormat="1" applyFont="1" applyFill="1" applyBorder="1" applyAlignment="1" applyProtection="1">
      <alignment horizontal="left" vertical="center" wrapText="1"/>
    </xf>
    <xf numFmtId="10" fontId="14" fillId="0" borderId="1" xfId="0" applyNumberFormat="1"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xf>
    <xf numFmtId="0" fontId="14" fillId="2" borderId="4"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justify" vertical="center" wrapText="1"/>
    </xf>
    <xf numFmtId="14" fontId="14" fillId="0" borderId="1" xfId="0" applyNumberFormat="1" applyFont="1" applyFill="1" applyBorder="1" applyAlignment="1" applyProtection="1">
      <alignment horizontal="left" vertical="center" wrapText="1"/>
    </xf>
    <xf numFmtId="10" fontId="17"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justify" vertical="center" wrapText="1"/>
      <protection locked="0"/>
    </xf>
    <xf numFmtId="0" fontId="14" fillId="0" borderId="1" xfId="0" applyFont="1" applyFill="1" applyBorder="1" applyAlignment="1" applyProtection="1">
      <alignment vertical="center" wrapText="1"/>
    </xf>
    <xf numFmtId="14" fontId="17" fillId="0" borderId="1" xfId="0" applyNumberFormat="1" applyFont="1" applyFill="1" applyBorder="1" applyAlignment="1" applyProtection="1">
      <alignment horizontal="justify" vertical="center" wrapText="1"/>
    </xf>
    <xf numFmtId="0" fontId="17" fillId="0" borderId="1" xfId="1" applyFont="1" applyFill="1" applyBorder="1" applyAlignment="1" applyProtection="1">
      <alignment horizontal="justify" vertical="center" wrapText="1"/>
    </xf>
    <xf numFmtId="9" fontId="14"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14" fontId="14" fillId="0" borderId="1" xfId="0" applyNumberFormat="1" applyFont="1" applyFill="1" applyBorder="1" applyAlignment="1" applyProtection="1">
      <alignment vertical="center" wrapText="1"/>
    </xf>
    <xf numFmtId="14" fontId="14" fillId="0" borderId="1" xfId="0" applyNumberFormat="1" applyFont="1" applyFill="1" applyBorder="1" applyAlignment="1" applyProtection="1">
      <alignment horizontal="center" vertical="center" wrapText="1"/>
    </xf>
    <xf numFmtId="0" fontId="14" fillId="0" borderId="1" xfId="0" applyFont="1" applyFill="1" applyBorder="1" applyAlignment="1">
      <alignment vertical="center" wrapText="1"/>
    </xf>
    <xf numFmtId="0" fontId="14" fillId="2" borderId="4" xfId="0" applyFont="1" applyFill="1" applyBorder="1" applyAlignment="1">
      <alignment vertical="center" wrapText="1"/>
    </xf>
    <xf numFmtId="0" fontId="17" fillId="0" borderId="1" xfId="0" applyFont="1" applyFill="1" applyBorder="1" applyAlignment="1" applyProtection="1">
      <alignment horizontal="justify" vertical="center" wrapText="1"/>
      <protection locked="0"/>
    </xf>
    <xf numFmtId="15" fontId="14" fillId="0" borderId="1" xfId="0" applyNumberFormat="1" applyFont="1" applyFill="1" applyBorder="1" applyAlignment="1" applyProtection="1">
      <alignment horizontal="center" vertical="center" wrapText="1"/>
    </xf>
    <xf numFmtId="0" fontId="14" fillId="0" borderId="4" xfId="0" applyFont="1" applyFill="1" applyBorder="1" applyAlignment="1">
      <alignment horizontal="justify" vertical="center" wrapText="1"/>
    </xf>
    <xf numFmtId="0" fontId="14" fillId="0" borderId="4" xfId="0" applyFont="1" applyFill="1" applyBorder="1" applyAlignment="1" applyProtection="1">
      <alignment horizontal="left" vertical="center" wrapText="1"/>
    </xf>
    <xf numFmtId="0" fontId="14" fillId="0" borderId="4" xfId="0" applyFont="1" applyFill="1" applyBorder="1" applyAlignment="1" applyProtection="1">
      <alignment vertical="center" wrapText="1"/>
      <protection locked="0"/>
    </xf>
    <xf numFmtId="15" fontId="17" fillId="0" borderId="1" xfId="0" applyNumberFormat="1" applyFont="1" applyFill="1" applyBorder="1" applyAlignment="1" applyProtection="1">
      <alignment horizontal="center" vertical="center" wrapText="1"/>
    </xf>
    <xf numFmtId="9" fontId="17" fillId="0" borderId="1" xfId="0" applyNumberFormat="1" applyFont="1" applyFill="1" applyBorder="1" applyAlignment="1" applyProtection="1">
      <alignment horizontal="center" vertical="center" wrapText="1"/>
      <protection locked="0"/>
    </xf>
    <xf numFmtId="9" fontId="14" fillId="0" borderId="1" xfId="13" applyFont="1" applyFill="1" applyBorder="1" applyAlignment="1" applyProtection="1">
      <alignment vertical="center" wrapText="1"/>
      <protection locked="0"/>
    </xf>
    <xf numFmtId="14" fontId="14" fillId="0" borderId="1" xfId="0" applyNumberFormat="1" applyFont="1" applyFill="1" applyBorder="1" applyAlignment="1" applyProtection="1">
      <alignment horizontal="justify" vertical="center" wrapText="1"/>
    </xf>
    <xf numFmtId="0" fontId="1" fillId="0" borderId="1" xfId="0" applyFont="1" applyFill="1" applyBorder="1" applyAlignment="1" applyProtection="1">
      <alignment vertical="center" wrapText="1"/>
      <protection locked="0"/>
    </xf>
    <xf numFmtId="0" fontId="14"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9" fontId="14" fillId="0" borderId="1" xfId="0" applyNumberFormat="1" applyFont="1" applyFill="1" applyBorder="1" applyAlignment="1">
      <alignment vertical="center" wrapText="1"/>
    </xf>
    <xf numFmtId="14" fontId="14" fillId="0" borderId="1" xfId="0" applyNumberFormat="1" applyFont="1" applyFill="1" applyBorder="1" applyAlignment="1">
      <alignment vertical="center" wrapText="1"/>
    </xf>
    <xf numFmtId="14" fontId="14" fillId="0"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14" fontId="14" fillId="0" borderId="1" xfId="0" applyNumberFormat="1" applyFont="1" applyBorder="1" applyAlignment="1">
      <alignment horizontal="center" vertical="center" wrapText="1"/>
    </xf>
    <xf numFmtId="0" fontId="14" fillId="0" borderId="1" xfId="0" applyFont="1" applyFill="1" applyBorder="1" applyAlignment="1">
      <alignment horizontal="center" vertical="center" wrapText="1"/>
    </xf>
    <xf numFmtId="0" fontId="14" fillId="2" borderId="5" xfId="0" applyFont="1" applyFill="1" applyBorder="1" applyAlignment="1">
      <alignment vertical="center" wrapText="1"/>
    </xf>
    <xf numFmtId="0" fontId="14" fillId="0" borderId="5" xfId="0" applyFont="1" applyFill="1" applyBorder="1" applyAlignment="1">
      <alignment horizontal="left" vertical="center" wrapText="1"/>
    </xf>
    <xf numFmtId="0" fontId="14" fillId="0" borderId="5" xfId="0" applyFont="1" applyFill="1" applyBorder="1" applyAlignment="1">
      <alignment vertical="center" wrapText="1"/>
    </xf>
    <xf numFmtId="0" fontId="14" fillId="0" borderId="5" xfId="0" applyFont="1" applyFill="1" applyBorder="1" applyAlignment="1">
      <alignment horizontal="justify" vertical="center" wrapText="1"/>
    </xf>
    <xf numFmtId="0" fontId="14" fillId="0" borderId="5" xfId="0" applyFont="1" applyFill="1" applyBorder="1" applyAlignment="1">
      <alignment horizontal="center" vertical="center" wrapText="1"/>
    </xf>
    <xf numFmtId="0" fontId="14" fillId="2" borderId="6" xfId="0" applyFont="1" applyFill="1" applyBorder="1" applyAlignment="1" applyProtection="1">
      <alignment horizontal="center" vertical="center" wrapText="1"/>
    </xf>
    <xf numFmtId="9" fontId="14" fillId="0" borderId="7" xfId="0" applyNumberFormat="1" applyFont="1" applyFill="1" applyBorder="1" applyAlignment="1" applyProtection="1">
      <alignment vertical="center" wrapText="1"/>
    </xf>
    <xf numFmtId="0" fontId="14" fillId="0" borderId="7" xfId="0" applyFont="1" applyFill="1" applyBorder="1" applyAlignment="1" applyProtection="1">
      <alignment vertical="center" wrapText="1"/>
      <protection locked="0"/>
    </xf>
    <xf numFmtId="0" fontId="14" fillId="0" borderId="8" xfId="0" applyFont="1" applyFill="1" applyBorder="1" applyAlignment="1" applyProtection="1">
      <alignment horizontal="left" vertical="center" wrapText="1"/>
      <protection locked="0"/>
    </xf>
    <xf numFmtId="0" fontId="14" fillId="0" borderId="3" xfId="0" applyFont="1" applyFill="1" applyBorder="1" applyAlignment="1" applyProtection="1">
      <alignment horizontal="center" vertical="center" wrapText="1"/>
    </xf>
    <xf numFmtId="0" fontId="1" fillId="0" borderId="1" xfId="1" applyFont="1" applyFill="1" applyBorder="1" applyAlignment="1" applyProtection="1">
      <alignment horizontal="justify" vertical="center" wrapText="1"/>
    </xf>
    <xf numFmtId="0" fontId="1" fillId="0" borderId="1" xfId="0" applyFont="1" applyFill="1" applyBorder="1" applyAlignment="1" applyProtection="1">
      <alignment horizontal="justify" vertical="center" wrapText="1"/>
    </xf>
    <xf numFmtId="0" fontId="14" fillId="2" borderId="4" xfId="0" applyFont="1" applyFill="1" applyBorder="1" applyAlignment="1" applyProtection="1">
      <alignment vertical="center" wrapText="1"/>
      <protection locked="0"/>
    </xf>
    <xf numFmtId="0" fontId="14" fillId="2" borderId="1" xfId="0" applyFont="1" applyFill="1" applyBorder="1" applyAlignment="1" applyProtection="1">
      <alignment vertical="center" wrapText="1"/>
      <protection locked="0"/>
    </xf>
    <xf numFmtId="10" fontId="14" fillId="0" borderId="1" xfId="0" applyNumberFormat="1" applyFont="1" applyFill="1" applyBorder="1" applyAlignment="1" applyProtection="1">
      <alignment horizontal="center" vertical="center" wrapText="1"/>
      <protection locked="0"/>
    </xf>
    <xf numFmtId="15" fontId="14" fillId="0" borderId="1" xfId="0" applyNumberFormat="1" applyFont="1" applyFill="1" applyBorder="1" applyAlignment="1" applyProtection="1">
      <alignment vertical="center" wrapText="1"/>
    </xf>
    <xf numFmtId="9" fontId="14" fillId="0" borderId="1" xfId="0" applyNumberFormat="1" applyFont="1" applyFill="1" applyBorder="1" applyAlignment="1" applyProtection="1">
      <alignment vertical="center" wrapText="1"/>
      <protection locked="0"/>
    </xf>
    <xf numFmtId="9" fontId="14" fillId="0" borderId="1" xfId="0" applyNumberFormat="1" applyFont="1" applyFill="1" applyBorder="1" applyAlignment="1" applyProtection="1">
      <alignment vertical="center" wrapText="1"/>
    </xf>
    <xf numFmtId="15" fontId="14" fillId="0" borderId="1" xfId="0" applyNumberFormat="1" applyFont="1" applyFill="1" applyBorder="1" applyAlignment="1" applyProtection="1">
      <alignment horizontal="left" vertical="center" wrapText="1"/>
    </xf>
    <xf numFmtId="0" fontId="16" fillId="0" borderId="1" xfId="0" applyFont="1" applyFill="1" applyBorder="1" applyAlignment="1">
      <alignment vertical="center" wrapText="1"/>
    </xf>
    <xf numFmtId="0" fontId="14" fillId="0" borderId="5" xfId="0" applyFont="1" applyFill="1" applyBorder="1" applyAlignment="1" applyProtection="1">
      <alignment vertical="center" wrapText="1"/>
      <protection locked="0"/>
    </xf>
    <xf numFmtId="0" fontId="1" fillId="0" borderId="1" xfId="0" applyFont="1" applyFill="1" applyBorder="1" applyAlignment="1">
      <alignment horizontal="left" vertical="center" wrapText="1"/>
    </xf>
    <xf numFmtId="0" fontId="1" fillId="0" borderId="1" xfId="0" applyFont="1" applyFill="1" applyBorder="1" applyAlignment="1" applyProtection="1">
      <alignment horizontal="left" vertical="center" wrapText="1"/>
      <protection locked="0"/>
    </xf>
    <xf numFmtId="0" fontId="1" fillId="0" borderId="1" xfId="9" applyFont="1" applyFill="1" applyBorder="1" applyAlignment="1">
      <alignment horizontal="left" vertical="center" wrapText="1"/>
    </xf>
    <xf numFmtId="0" fontId="1" fillId="0" borderId="1" xfId="9" applyFont="1" applyFill="1" applyBorder="1" applyAlignment="1">
      <alignment vertical="center" wrapText="1"/>
    </xf>
    <xf numFmtId="0" fontId="1" fillId="0" borderId="4" xfId="9" applyFont="1" applyFill="1" applyBorder="1" applyAlignment="1">
      <alignment horizontal="left" vertical="center" wrapText="1"/>
    </xf>
    <xf numFmtId="0" fontId="1" fillId="0" borderId="1" xfId="9" applyFont="1" applyFill="1" applyBorder="1" applyAlignment="1">
      <alignment horizontal="center" vertical="center" wrapText="1"/>
    </xf>
    <xf numFmtId="9" fontId="14" fillId="2" borderId="1" xfId="0" applyNumberFormat="1" applyFont="1" applyFill="1" applyBorder="1" applyAlignment="1" applyProtection="1">
      <alignment vertical="center" wrapText="1"/>
      <protection locked="0"/>
    </xf>
    <xf numFmtId="9" fontId="14" fillId="0" borderId="1" xfId="0" applyNumberFormat="1" applyFont="1" applyFill="1" applyBorder="1" applyAlignment="1" applyProtection="1">
      <alignment horizontal="right" vertical="center" wrapText="1"/>
    </xf>
    <xf numFmtId="14" fontId="14" fillId="0" borderId="1" xfId="0" applyNumberFormat="1" applyFont="1" applyFill="1" applyBorder="1" applyAlignment="1" applyProtection="1">
      <alignment horizontal="right" vertical="center" wrapText="1"/>
    </xf>
    <xf numFmtId="0" fontId="9" fillId="0" borderId="1" xfId="1" applyFont="1" applyFill="1" applyBorder="1" applyAlignment="1" applyProtection="1">
      <alignment horizontal="justify" vertical="center" wrapText="1"/>
    </xf>
    <xf numFmtId="10" fontId="2" fillId="0" borderId="1" xfId="0" applyNumberFormat="1" applyFont="1" applyFill="1" applyBorder="1" applyAlignment="1" applyProtection="1">
      <alignment horizontal="center" vertical="center" wrapText="1"/>
      <protection locked="0"/>
    </xf>
    <xf numFmtId="9" fontId="2" fillId="2" borderId="1" xfId="0" applyNumberFormat="1" applyFont="1" applyFill="1" applyBorder="1" applyAlignment="1" applyProtection="1">
      <alignment vertical="center" wrapText="1"/>
      <protection locked="0"/>
    </xf>
    <xf numFmtId="0" fontId="14" fillId="5" borderId="1" xfId="0" applyFont="1" applyFill="1" applyBorder="1" applyAlignment="1" applyProtection="1">
      <alignment vertical="center" wrapText="1"/>
      <protection locked="0"/>
    </xf>
    <xf numFmtId="0" fontId="1" fillId="5"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9" fontId="14" fillId="5" borderId="1" xfId="0" applyNumberFormat="1" applyFont="1" applyFill="1" applyBorder="1" applyAlignment="1">
      <alignment horizontal="center" vertical="center" wrapText="1"/>
    </xf>
    <xf numFmtId="14" fontId="14" fillId="5" borderId="1" xfId="0" applyNumberFormat="1"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5" borderId="1" xfId="0" applyFont="1" applyFill="1" applyBorder="1" applyAlignment="1">
      <alignment horizontal="justify" vertical="center" wrapText="1"/>
    </xf>
    <xf numFmtId="9" fontId="14" fillId="3" borderId="5" xfId="0" applyNumberFormat="1" applyFont="1" applyFill="1" applyBorder="1" applyAlignment="1">
      <alignment horizontal="center" vertical="center" wrapText="1"/>
    </xf>
    <xf numFmtId="14" fontId="14" fillId="3" borderId="5" xfId="0"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5" xfId="0" applyFont="1" applyFill="1" applyBorder="1" applyAlignment="1">
      <alignment horizontal="justify" vertical="center" wrapText="1"/>
    </xf>
    <xf numFmtId="0" fontId="14" fillId="3" borderId="5" xfId="0" applyFont="1" applyFill="1" applyBorder="1" applyAlignment="1" applyProtection="1">
      <alignment vertical="center" wrapText="1"/>
      <protection locked="0"/>
    </xf>
    <xf numFmtId="0" fontId="9" fillId="0" borderId="1" xfId="9" applyFont="1" applyFill="1" applyBorder="1" applyAlignment="1">
      <alignment horizontal="left" vertical="center" wrapText="1"/>
    </xf>
    <xf numFmtId="0" fontId="9" fillId="0" borderId="1" xfId="9" applyFont="1" applyFill="1" applyBorder="1" applyAlignment="1">
      <alignment horizontal="left" vertical="center" wrapText="1"/>
    </xf>
    <xf numFmtId="0" fontId="3" fillId="6" borderId="1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2" fillId="2" borderId="6"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165" fontId="3" fillId="6" borderId="13" xfId="0" applyNumberFormat="1" applyFont="1" applyFill="1" applyBorder="1" applyAlignment="1">
      <alignment horizontal="center" vertical="center" wrapText="1"/>
    </xf>
    <xf numFmtId="165" fontId="8" fillId="0" borderId="1" xfId="0" applyNumberFormat="1" applyFont="1" applyFill="1" applyBorder="1" applyAlignment="1" applyProtection="1">
      <alignment horizontal="center" vertical="center" wrapText="1"/>
    </xf>
    <xf numFmtId="165" fontId="8" fillId="0" borderId="1" xfId="2" applyNumberFormat="1" applyFont="1" applyFill="1" applyBorder="1" applyAlignment="1" applyProtection="1">
      <alignment horizontal="center" vertical="center" wrapText="1"/>
    </xf>
    <xf numFmtId="165" fontId="2"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23" fillId="0" borderId="0" xfId="0" applyFont="1"/>
    <xf numFmtId="165" fontId="2" fillId="0" borderId="1" xfId="0" applyNumberFormat="1" applyFont="1" applyFill="1" applyBorder="1" applyAlignment="1">
      <alignment horizontal="center" vertical="center" wrapText="1"/>
    </xf>
    <xf numFmtId="0" fontId="8" fillId="0" borderId="7" xfId="0" applyFont="1" applyFill="1" applyBorder="1" applyAlignment="1" applyProtection="1">
      <alignment horizontal="center" vertical="center" wrapText="1"/>
    </xf>
    <xf numFmtId="0" fontId="23" fillId="0" borderId="0" xfId="0" applyFont="1" applyAlignment="1">
      <alignment horizontal="center"/>
    </xf>
    <xf numFmtId="0" fontId="2" fillId="0" borderId="7" xfId="0" applyFont="1" applyFill="1" applyBorder="1" applyAlignment="1">
      <alignment horizontal="justify" vertical="center" wrapText="1"/>
    </xf>
    <xf numFmtId="0" fontId="9" fillId="0" borderId="1" xfId="1" applyNumberFormat="1" applyFont="1" applyFill="1" applyBorder="1" applyAlignment="1" applyProtection="1">
      <alignment horizontal="justify" vertical="center" wrapText="1"/>
    </xf>
    <xf numFmtId="0" fontId="8" fillId="0" borderId="1" xfId="6" applyFont="1" applyFill="1" applyBorder="1" applyAlignment="1" applyProtection="1">
      <alignment horizontal="justify" vertical="center" wrapText="1"/>
    </xf>
    <xf numFmtId="165" fontId="2" fillId="0" borderId="5"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9" fontId="3" fillId="6" borderId="13" xfId="13" applyFont="1" applyFill="1" applyBorder="1" applyAlignment="1">
      <alignment horizontal="center" vertical="center" wrapText="1"/>
    </xf>
    <xf numFmtId="9" fontId="2" fillId="2" borderId="1" xfId="13" applyFont="1" applyFill="1" applyBorder="1" applyAlignment="1" applyProtection="1">
      <alignment horizontal="center" vertical="center" wrapText="1"/>
      <protection locked="0"/>
    </xf>
    <xf numFmtId="9" fontId="2" fillId="0" borderId="1" xfId="13" applyFont="1" applyFill="1" applyBorder="1" applyAlignment="1" applyProtection="1">
      <alignment horizontal="center" vertical="center" wrapText="1"/>
      <protection locked="0"/>
    </xf>
    <xf numFmtId="9" fontId="23" fillId="0" borderId="0" xfId="13" applyFont="1" applyAlignment="1">
      <alignment horizontal="center"/>
    </xf>
    <xf numFmtId="0" fontId="2" fillId="2" borderId="1" xfId="0" applyFont="1" applyFill="1" applyBorder="1" applyAlignment="1" applyProtection="1">
      <alignment horizontal="justify" vertical="center" wrapText="1"/>
      <protection locked="0"/>
    </xf>
    <xf numFmtId="0" fontId="24" fillId="6" borderId="13" xfId="0" applyFont="1" applyFill="1" applyBorder="1" applyAlignment="1">
      <alignment horizontal="center" vertical="center" wrapText="1"/>
    </xf>
    <xf numFmtId="0" fontId="24" fillId="6" borderId="14" xfId="0" applyFont="1" applyFill="1" applyBorder="1" applyAlignment="1">
      <alignment horizontal="center" vertical="center" wrapText="1"/>
    </xf>
    <xf numFmtId="0" fontId="27" fillId="0" borderId="20" xfId="0" applyFont="1" applyBorder="1" applyAlignment="1">
      <alignment horizontal="center" vertical="center" wrapText="1"/>
    </xf>
    <xf numFmtId="0" fontId="27" fillId="0" borderId="21" xfId="0" applyFont="1" applyBorder="1" applyAlignment="1">
      <alignment vertical="top" wrapText="1"/>
    </xf>
    <xf numFmtId="0" fontId="14" fillId="0" borderId="22" xfId="0" applyFont="1" applyFill="1" applyBorder="1" applyAlignment="1" applyProtection="1">
      <alignment horizontal="left" vertical="center" wrapText="1"/>
      <protection locked="0"/>
    </xf>
    <xf numFmtId="0" fontId="14" fillId="0" borderId="23" xfId="0" applyFont="1" applyFill="1" applyBorder="1" applyAlignment="1" applyProtection="1">
      <alignment horizontal="left" vertical="center" wrapText="1"/>
      <protection locked="0"/>
    </xf>
    <xf numFmtId="0" fontId="14" fillId="0" borderId="23" xfId="0" applyFont="1" applyFill="1" applyBorder="1" applyAlignment="1">
      <alignment horizontal="justify" vertical="center" wrapText="1"/>
    </xf>
    <xf numFmtId="0" fontId="14" fillId="2" borderId="23" xfId="0" applyFont="1" applyFill="1" applyBorder="1" applyAlignment="1" applyProtection="1">
      <alignment vertical="center" wrapText="1"/>
      <protection locked="0"/>
    </xf>
    <xf numFmtId="0" fontId="14" fillId="2" borderId="23" xfId="0" applyFont="1" applyFill="1" applyBorder="1" applyAlignment="1" applyProtection="1">
      <alignment horizontal="left" vertical="center" wrapText="1"/>
      <protection locked="0"/>
    </xf>
    <xf numFmtId="0" fontId="14" fillId="2" borderId="23" xfId="0" applyFont="1" applyFill="1" applyBorder="1" applyAlignment="1">
      <alignment vertical="center" wrapText="1"/>
    </xf>
    <xf numFmtId="0" fontId="14" fillId="0" borderId="23" xfId="0" applyFont="1" applyFill="1" applyBorder="1" applyAlignment="1" applyProtection="1">
      <alignment horizontal="left" vertical="center" wrapText="1"/>
    </xf>
    <xf numFmtId="0" fontId="14" fillId="0" borderId="23" xfId="0" applyFont="1" applyFill="1" applyBorder="1" applyAlignment="1" applyProtection="1">
      <alignment vertical="center" wrapText="1"/>
      <protection locked="0"/>
    </xf>
    <xf numFmtId="0" fontId="27" fillId="0" borderId="24" xfId="0" applyFont="1" applyBorder="1" applyAlignment="1">
      <alignment horizontal="center" vertical="center" wrapText="1"/>
    </xf>
    <xf numFmtId="0" fontId="27" fillId="0" borderId="25" xfId="0" applyFont="1" applyBorder="1" applyAlignment="1">
      <alignment vertical="top" wrapText="1"/>
    </xf>
    <xf numFmtId="0" fontId="27" fillId="0" borderId="26" xfId="0" applyFont="1" applyBorder="1" applyAlignment="1">
      <alignment horizontal="center" vertical="center" wrapText="1"/>
    </xf>
    <xf numFmtId="0" fontId="27" fillId="0" borderId="27" xfId="0" applyFont="1" applyBorder="1" applyAlignment="1">
      <alignment vertical="top" wrapText="1"/>
    </xf>
    <xf numFmtId="0" fontId="27" fillId="0" borderId="6"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4" xfId="0" applyFont="1" applyBorder="1" applyAlignment="1">
      <alignment vertical="center" wrapText="1"/>
    </xf>
    <xf numFmtId="0" fontId="27" fillId="0" borderId="29" xfId="0" applyFont="1" applyBorder="1" applyAlignment="1">
      <alignment vertical="center" wrapText="1"/>
    </xf>
    <xf numFmtId="0" fontId="27" fillId="0" borderId="8" xfId="0" applyFont="1" applyBorder="1" applyAlignment="1">
      <alignment vertical="center" wrapText="1"/>
    </xf>
    <xf numFmtId="0" fontId="1" fillId="0" borderId="23" xfId="9" applyFont="1" applyFill="1" applyBorder="1" applyAlignment="1">
      <alignment horizontal="left" vertical="center" wrapText="1"/>
    </xf>
    <xf numFmtId="0" fontId="27" fillId="0" borderId="30" xfId="0" applyFont="1" applyBorder="1" applyAlignment="1">
      <alignment horizontal="center" vertical="center" wrapText="1"/>
    </xf>
    <xf numFmtId="0" fontId="27" fillId="0" borderId="31" xfId="0" applyFont="1" applyBorder="1" applyAlignment="1">
      <alignment vertical="center" wrapText="1"/>
    </xf>
    <xf numFmtId="0" fontId="27" fillId="0" borderId="32" xfId="0" applyFont="1" applyBorder="1" applyAlignment="1">
      <alignment horizontal="center" vertical="center" wrapText="1"/>
    </xf>
    <xf numFmtId="0" fontId="27" fillId="0" borderId="33" xfId="0" applyFont="1" applyBorder="1" applyAlignment="1">
      <alignment vertical="center" wrapText="1"/>
    </xf>
    <xf numFmtId="0" fontId="2" fillId="0" borderId="23" xfId="0" applyFont="1" applyFill="1" applyBorder="1" applyAlignment="1" applyProtection="1">
      <alignment vertical="center" wrapText="1"/>
      <protection locked="0"/>
    </xf>
    <xf numFmtId="0" fontId="1" fillId="0" borderId="16" xfId="0" applyFont="1" applyFill="1" applyBorder="1" applyAlignment="1">
      <alignment horizontal="center" vertical="center" wrapText="1"/>
    </xf>
    <xf numFmtId="0" fontId="2" fillId="0" borderId="19" xfId="0" applyFont="1" applyFill="1" applyBorder="1" applyAlignment="1" applyProtection="1">
      <alignment vertical="center" wrapText="1"/>
    </xf>
    <xf numFmtId="9" fontId="2" fillId="2" borderId="16" xfId="0" applyNumberFormat="1" applyFont="1" applyFill="1" applyBorder="1" applyAlignment="1" applyProtection="1">
      <alignment vertical="center" wrapText="1"/>
      <protection locked="0"/>
    </xf>
    <xf numFmtId="0" fontId="2" fillId="0" borderId="19" xfId="0" applyFont="1" applyFill="1" applyBorder="1" applyAlignment="1" applyProtection="1">
      <alignment vertical="center" wrapText="1"/>
      <protection locked="0"/>
    </xf>
    <xf numFmtId="0" fontId="2" fillId="0" borderId="16" xfId="0" applyFont="1" applyFill="1" applyBorder="1" applyAlignment="1" applyProtection="1">
      <alignment vertical="center" wrapText="1"/>
      <protection locked="0"/>
    </xf>
    <xf numFmtId="0" fontId="14" fillId="0" borderId="34" xfId="0" applyFont="1" applyFill="1" applyBorder="1" applyAlignment="1" applyProtection="1">
      <alignment horizontal="center" vertical="center" wrapText="1"/>
    </xf>
    <xf numFmtId="0" fontId="1" fillId="0" borderId="15" xfId="0" applyFont="1" applyFill="1" applyBorder="1" applyAlignment="1">
      <alignment horizontal="left" vertical="center" wrapText="1"/>
    </xf>
    <xf numFmtId="0" fontId="14" fillId="0" borderId="15" xfId="0" applyFont="1" applyFill="1" applyBorder="1" applyAlignment="1" applyProtection="1">
      <alignment horizontal="center" vertical="center" wrapText="1"/>
    </xf>
    <xf numFmtId="0" fontId="1" fillId="5" borderId="15" xfId="0" applyFont="1" applyFill="1" applyBorder="1" applyAlignment="1">
      <alignment horizontal="left" vertical="center" wrapText="1"/>
    </xf>
    <xf numFmtId="0" fontId="14" fillId="0" borderId="15" xfId="0" applyFont="1" applyFill="1" applyBorder="1" applyAlignment="1" applyProtection="1">
      <alignment vertical="center" wrapText="1"/>
    </xf>
    <xf numFmtId="0" fontId="1" fillId="0" borderId="15" xfId="0" applyFont="1" applyFill="1" applyBorder="1" applyAlignment="1" applyProtection="1">
      <alignment horizontal="left" vertical="center" wrapText="1"/>
      <protection locked="0"/>
    </xf>
    <xf numFmtId="9" fontId="14" fillId="0" borderId="15" xfId="0" applyNumberFormat="1" applyFont="1" applyFill="1" applyBorder="1" applyAlignment="1" applyProtection="1">
      <alignment vertical="center" wrapText="1"/>
    </xf>
    <xf numFmtId="14" fontId="14" fillId="0" borderId="15" xfId="0" applyNumberFormat="1" applyFont="1" applyFill="1" applyBorder="1" applyAlignment="1" applyProtection="1">
      <alignment vertical="center" wrapText="1"/>
    </xf>
    <xf numFmtId="9" fontId="14" fillId="2" borderId="15" xfId="0" applyNumberFormat="1" applyFont="1" applyFill="1" applyBorder="1" applyAlignment="1" applyProtection="1">
      <alignment vertical="center" wrapText="1"/>
      <protection locked="0"/>
    </xf>
    <xf numFmtId="0" fontId="14" fillId="2" borderId="15" xfId="0" applyFont="1" applyFill="1" applyBorder="1" applyAlignment="1" applyProtection="1">
      <alignment vertical="center" wrapText="1"/>
      <protection locked="0"/>
    </xf>
    <xf numFmtId="0" fontId="14" fillId="0" borderId="15" xfId="0" applyFont="1" applyFill="1" applyBorder="1" applyAlignment="1" applyProtection="1">
      <alignment vertical="center" wrapText="1"/>
      <protection locked="0"/>
    </xf>
    <xf numFmtId="0" fontId="14" fillId="0" borderId="32" xfId="0" applyFont="1" applyFill="1" applyBorder="1" applyAlignment="1" applyProtection="1">
      <alignment horizontal="center" vertical="center" wrapText="1"/>
    </xf>
    <xf numFmtId="0" fontId="1" fillId="0" borderId="2" xfId="0" applyFont="1" applyFill="1" applyBorder="1" applyAlignment="1">
      <alignment horizontal="left" vertical="center" wrapText="1"/>
    </xf>
    <xf numFmtId="0" fontId="14" fillId="0" borderId="2" xfId="0" applyFont="1" applyFill="1" applyBorder="1" applyAlignment="1" applyProtection="1">
      <alignment horizontal="center" vertical="center" wrapText="1"/>
    </xf>
    <xf numFmtId="0" fontId="1" fillId="5" borderId="2" xfId="0" applyFont="1" applyFill="1" applyBorder="1" applyAlignment="1">
      <alignment horizontal="left" vertical="center" wrapText="1"/>
    </xf>
    <xf numFmtId="0" fontId="14" fillId="0" borderId="2" xfId="0" applyFont="1" applyFill="1" applyBorder="1" applyAlignment="1" applyProtection="1">
      <alignment vertical="center" wrapText="1"/>
    </xf>
    <xf numFmtId="0" fontId="1" fillId="0" borderId="2" xfId="0" applyFont="1" applyFill="1" applyBorder="1" applyAlignment="1" applyProtection="1">
      <alignment horizontal="left" vertical="center" wrapText="1"/>
      <protection locked="0"/>
    </xf>
    <xf numFmtId="9" fontId="14" fillId="0" borderId="2" xfId="0" applyNumberFormat="1" applyFont="1" applyFill="1" applyBorder="1" applyAlignment="1" applyProtection="1">
      <alignment vertical="center" wrapText="1"/>
    </xf>
    <xf numFmtId="14" fontId="14" fillId="0" borderId="2" xfId="0" applyNumberFormat="1" applyFont="1" applyFill="1" applyBorder="1" applyAlignment="1" applyProtection="1">
      <alignment vertical="center" wrapText="1"/>
    </xf>
    <xf numFmtId="9" fontId="14" fillId="2" borderId="2" xfId="0" applyNumberFormat="1" applyFont="1" applyFill="1" applyBorder="1" applyAlignment="1" applyProtection="1">
      <alignment vertical="center" wrapText="1"/>
      <protection locked="0"/>
    </xf>
    <xf numFmtId="0" fontId="14" fillId="2" borderId="2" xfId="0" applyFont="1" applyFill="1" applyBorder="1" applyAlignment="1" applyProtection="1">
      <alignment vertical="center" wrapText="1"/>
      <protection locked="0"/>
    </xf>
    <xf numFmtId="0" fontId="14" fillId="0" borderId="2" xfId="0" applyFont="1" applyFill="1" applyBorder="1" applyAlignment="1" applyProtection="1">
      <alignment vertical="center" wrapText="1"/>
      <protection locked="0"/>
    </xf>
    <xf numFmtId="0" fontId="14"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14" fontId="14" fillId="0" borderId="2" xfId="0" applyNumberFormat="1" applyFont="1" applyFill="1" applyBorder="1" applyAlignment="1">
      <alignment horizontal="center" vertical="center" wrapText="1"/>
    </xf>
    <xf numFmtId="0" fontId="14" fillId="0" borderId="2" xfId="0" applyFont="1" applyFill="1" applyBorder="1" applyAlignment="1">
      <alignment vertical="center" wrapText="1"/>
    </xf>
    <xf numFmtId="0" fontId="14" fillId="0" borderId="2"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xf>
    <xf numFmtId="0" fontId="9" fillId="0" borderId="7" xfId="0" applyFont="1" applyFill="1" applyBorder="1" applyAlignment="1">
      <alignment horizontal="left" vertical="center" wrapText="1"/>
    </xf>
    <xf numFmtId="0" fontId="2" fillId="0" borderId="8"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9" fillId="0" borderId="5" xfId="0" applyFont="1" applyFill="1" applyBorder="1" applyAlignment="1">
      <alignment horizontal="left" vertical="center" wrapText="1"/>
    </xf>
    <xf numFmtId="0" fontId="2" fillId="0" borderId="29" xfId="0" applyFont="1" applyFill="1" applyBorder="1" applyAlignment="1" applyProtection="1">
      <alignment horizontal="center" vertical="center" wrapText="1"/>
    </xf>
    <xf numFmtId="0" fontId="9" fillId="0" borderId="6" xfId="0" applyFont="1" applyFill="1" applyBorder="1" applyAlignment="1">
      <alignment horizontal="left" vertical="center" wrapText="1"/>
    </xf>
    <xf numFmtId="0" fontId="9" fillId="0" borderId="7" xfId="0" applyFont="1" applyFill="1" applyBorder="1" applyAlignment="1" applyProtection="1">
      <alignment horizontal="left" vertical="center" wrapText="1"/>
      <protection locked="0"/>
    </xf>
    <xf numFmtId="9" fontId="2" fillId="0" borderId="7" xfId="0" applyNumberFormat="1" applyFont="1" applyFill="1" applyBorder="1" applyAlignment="1" applyProtection="1">
      <alignment horizontal="center" vertical="center" wrapText="1"/>
    </xf>
    <xf numFmtId="14" fontId="2" fillId="0" borderId="7" xfId="0" applyNumberFormat="1" applyFont="1" applyFill="1" applyBorder="1" applyAlignment="1" applyProtection="1">
      <alignment horizontal="center" vertical="center" wrapText="1"/>
    </xf>
    <xf numFmtId="0" fontId="9" fillId="0" borderId="28" xfId="0" applyFont="1" applyFill="1" applyBorder="1" applyAlignment="1">
      <alignment horizontal="left" vertical="center" wrapText="1"/>
    </xf>
    <xf numFmtId="0" fontId="2" fillId="0" borderId="5" xfId="0" applyFont="1" applyFill="1" applyBorder="1" applyAlignment="1" applyProtection="1">
      <alignment vertical="center" wrapText="1"/>
    </xf>
    <xf numFmtId="0" fontId="9" fillId="0" borderId="5" xfId="0" applyFont="1" applyFill="1" applyBorder="1" applyAlignment="1" applyProtection="1">
      <alignment horizontal="left" vertical="center" wrapText="1"/>
      <protection locked="0"/>
    </xf>
    <xf numFmtId="9" fontId="2" fillId="0" borderId="5" xfId="0" applyNumberFormat="1" applyFont="1" applyFill="1" applyBorder="1" applyAlignment="1" applyProtection="1">
      <alignment horizontal="center" vertical="center" wrapText="1"/>
    </xf>
    <xf numFmtId="14" fontId="2" fillId="0" borderId="5" xfId="0" applyNumberFormat="1" applyFont="1" applyFill="1" applyBorder="1" applyAlignment="1" applyProtection="1">
      <alignment horizontal="center" vertical="center" wrapText="1"/>
    </xf>
    <xf numFmtId="9" fontId="2" fillId="2" borderId="35" xfId="13" applyFont="1" applyFill="1" applyBorder="1" applyAlignment="1" applyProtection="1">
      <alignment horizontal="center" vertical="center" wrapText="1"/>
      <protection locked="0"/>
    </xf>
    <xf numFmtId="9" fontId="2" fillId="2" borderId="36" xfId="13" applyFont="1" applyFill="1" applyBorder="1" applyAlignment="1" applyProtection="1">
      <alignment horizontal="center" vertical="center" wrapText="1"/>
      <protection locked="0"/>
    </xf>
    <xf numFmtId="0" fontId="2" fillId="2" borderId="6" xfId="0" applyFont="1" applyFill="1" applyBorder="1" applyAlignment="1" applyProtection="1">
      <alignment horizontal="justify" vertical="center" wrapText="1"/>
      <protection locked="0"/>
    </xf>
    <xf numFmtId="0" fontId="2" fillId="0" borderId="8" xfId="0" applyFont="1" applyFill="1" applyBorder="1" applyAlignment="1" applyProtection="1">
      <alignment vertical="center" wrapText="1"/>
      <protection locked="0"/>
    </xf>
    <xf numFmtId="0" fontId="2" fillId="2" borderId="28" xfId="0" applyFont="1" applyFill="1" applyBorder="1" applyAlignment="1" applyProtection="1">
      <alignment horizontal="justify" vertical="center" wrapText="1"/>
      <protection locked="0"/>
    </xf>
    <xf numFmtId="0" fontId="2" fillId="0" borderId="29" xfId="0" applyFont="1" applyFill="1" applyBorder="1" applyAlignment="1" applyProtection="1">
      <alignment vertical="center" wrapText="1"/>
      <protection locked="0"/>
    </xf>
    <xf numFmtId="0" fontId="2" fillId="0" borderId="4" xfId="0" applyFont="1" applyFill="1" applyBorder="1" applyAlignment="1" applyProtection="1">
      <alignment horizontal="center" vertical="center" wrapText="1"/>
    </xf>
    <xf numFmtId="0" fontId="9" fillId="0" borderId="3" xfId="9" applyFont="1" applyFill="1" applyBorder="1" applyAlignment="1">
      <alignment horizontal="left" vertical="center" wrapText="1"/>
    </xf>
    <xf numFmtId="0" fontId="8" fillId="0" borderId="4" xfId="0" applyFont="1" applyFill="1" applyBorder="1" applyAlignment="1" applyProtection="1">
      <alignment horizontal="center" vertical="center" wrapText="1"/>
    </xf>
    <xf numFmtId="9" fontId="2" fillId="0" borderId="37" xfId="13" applyFont="1" applyFill="1" applyBorder="1" applyAlignment="1" applyProtection="1">
      <alignment horizontal="center" vertical="center" wrapText="1"/>
      <protection locked="0"/>
    </xf>
    <xf numFmtId="0" fontId="2" fillId="0" borderId="3" xfId="0" applyFont="1" applyFill="1" applyBorder="1" applyAlignment="1" applyProtection="1">
      <alignment horizontal="justify" vertical="center" wrapText="1"/>
      <protection locked="0"/>
    </xf>
    <xf numFmtId="0" fontId="2" fillId="0" borderId="4" xfId="0" applyFont="1" applyFill="1" applyBorder="1" applyAlignment="1" applyProtection="1">
      <alignment vertical="center" wrapText="1"/>
      <protection locked="0"/>
    </xf>
    <xf numFmtId="0" fontId="2" fillId="0" borderId="4" xfId="0" applyFont="1" applyFill="1" applyBorder="1" applyAlignment="1" applyProtection="1">
      <alignment horizontal="justify" vertical="center" wrapText="1"/>
      <protection locked="0"/>
    </xf>
    <xf numFmtId="0" fontId="15" fillId="6" borderId="39" xfId="0" applyFont="1" applyFill="1" applyBorder="1" applyAlignment="1">
      <alignment horizontal="center" vertical="center" wrapText="1"/>
    </xf>
    <xf numFmtId="0" fontId="15" fillId="6" borderId="41"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23" fillId="0" borderId="0" xfId="0" applyFont="1" applyAlignment="1">
      <alignment vertical="center"/>
    </xf>
    <xf numFmtId="0" fontId="2" fillId="0" borderId="29" xfId="0" applyFont="1" applyFill="1" applyBorder="1" applyAlignment="1" applyProtection="1">
      <alignment horizontal="center" vertical="center" wrapText="1"/>
      <protection locked="0"/>
    </xf>
    <xf numFmtId="0" fontId="23" fillId="0" borderId="0" xfId="0" applyFont="1" applyAlignment="1">
      <alignment horizontal="center" vertical="center"/>
    </xf>
    <xf numFmtId="165" fontId="23" fillId="0" borderId="0" xfId="0" applyNumberFormat="1" applyFont="1" applyAlignment="1">
      <alignment horizontal="center" vertical="center"/>
    </xf>
    <xf numFmtId="9" fontId="0" fillId="0" borderId="0" xfId="13" applyFont="1" applyAlignment="1">
      <alignment horizontal="center" vertical="center"/>
    </xf>
    <xf numFmtId="0" fontId="14" fillId="0" borderId="54" xfId="0" applyFont="1" applyFill="1" applyBorder="1" applyAlignment="1">
      <alignment vertical="center" wrapText="1"/>
    </xf>
    <xf numFmtId="0" fontId="2" fillId="0" borderId="54" xfId="0" applyFont="1" applyFill="1" applyBorder="1" applyAlignment="1">
      <alignment vertical="center" wrapText="1"/>
    </xf>
    <xf numFmtId="0" fontId="2" fillId="0" borderId="55" xfId="0" applyFont="1" applyFill="1" applyBorder="1" applyAlignment="1" applyProtection="1">
      <alignment vertical="center" wrapText="1"/>
      <protection locked="0"/>
    </xf>
    <xf numFmtId="0" fontId="2" fillId="8" borderId="3" xfId="0" applyFont="1" applyFill="1" applyBorder="1" applyAlignment="1" applyProtection="1">
      <alignment horizontal="center" vertical="center" wrapText="1"/>
    </xf>
    <xf numFmtId="9" fontId="2" fillId="0" borderId="1" xfId="13" applyFont="1" applyFill="1" applyBorder="1" applyAlignment="1">
      <alignment horizontal="center" vertical="center" wrapText="1"/>
    </xf>
    <xf numFmtId="9" fontId="8" fillId="0" borderId="7" xfId="13" applyFont="1" applyFill="1" applyBorder="1" applyAlignment="1" applyProtection="1">
      <alignment horizontal="center" vertical="center" wrapText="1"/>
    </xf>
    <xf numFmtId="9" fontId="8" fillId="0" borderId="1" xfId="13" applyFont="1" applyFill="1" applyBorder="1" applyAlignment="1" applyProtection="1">
      <alignment horizontal="center" vertical="center" wrapText="1"/>
    </xf>
    <xf numFmtId="9" fontId="9" fillId="0" borderId="1" xfId="13" applyFont="1" applyFill="1" applyBorder="1" applyAlignment="1" applyProtection="1">
      <alignment horizontal="center" vertical="center" wrapText="1"/>
    </xf>
    <xf numFmtId="9" fontId="2" fillId="0" borderId="1" xfId="13" applyFont="1" applyFill="1" applyBorder="1" applyAlignment="1" applyProtection="1">
      <alignment horizontal="center" vertical="center" wrapText="1"/>
    </xf>
    <xf numFmtId="9" fontId="23" fillId="0" borderId="0" xfId="13" applyFont="1" applyAlignment="1">
      <alignment horizontal="center" vertical="center"/>
    </xf>
    <xf numFmtId="0" fontId="15" fillId="6" borderId="43" xfId="0" applyFont="1" applyFill="1" applyBorder="1" applyAlignment="1">
      <alignment horizontal="center" vertical="center" wrapText="1"/>
    </xf>
    <xf numFmtId="0" fontId="14" fillId="0" borderId="56" xfId="0" applyFont="1" applyFill="1" applyBorder="1" applyAlignment="1" applyProtection="1">
      <alignment vertical="center" wrapText="1"/>
    </xf>
    <xf numFmtId="0" fontId="14" fillId="0" borderId="19" xfId="0" applyFont="1" applyFill="1" applyBorder="1" applyAlignment="1" applyProtection="1">
      <alignment vertical="center" wrapText="1"/>
    </xf>
    <xf numFmtId="0" fontId="14" fillId="0" borderId="19" xfId="0" applyFont="1" applyFill="1" applyBorder="1" applyAlignment="1" applyProtection="1">
      <alignment horizontal="justify" vertical="center" wrapText="1"/>
    </xf>
    <xf numFmtId="0" fontId="14" fillId="0" borderId="19" xfId="0" applyFont="1" applyFill="1" applyBorder="1" applyAlignment="1" applyProtection="1">
      <alignment horizontal="center" vertical="center" wrapText="1"/>
    </xf>
    <xf numFmtId="0" fontId="2" fillId="0" borderId="56" xfId="0" applyFont="1" applyFill="1" applyBorder="1" applyAlignment="1" applyProtection="1">
      <alignment vertical="center" wrapText="1"/>
    </xf>
    <xf numFmtId="0" fontId="2" fillId="0" borderId="19" xfId="0" applyFont="1" applyFill="1" applyBorder="1" applyAlignment="1" applyProtection="1">
      <alignment horizontal="left" vertical="center" wrapText="1"/>
    </xf>
    <xf numFmtId="0" fontId="2" fillId="0" borderId="19" xfId="0" applyFont="1" applyFill="1" applyBorder="1" applyAlignment="1" applyProtection="1">
      <alignment horizontal="center" vertical="center" wrapText="1"/>
    </xf>
    <xf numFmtId="0" fontId="17" fillId="0" borderId="56" xfId="0" applyFont="1" applyFill="1" applyBorder="1" applyAlignment="1" applyProtection="1">
      <alignment horizontal="left" vertical="center" wrapText="1"/>
    </xf>
    <xf numFmtId="0" fontId="14" fillId="0" borderId="19" xfId="0" applyFont="1" applyFill="1" applyBorder="1" applyAlignment="1" applyProtection="1">
      <alignment horizontal="left" vertical="center" wrapText="1"/>
    </xf>
    <xf numFmtId="9" fontId="17" fillId="0" borderId="19" xfId="0" applyNumberFormat="1" applyFont="1" applyFill="1" applyBorder="1" applyAlignment="1" applyProtection="1">
      <alignment horizontal="left" vertical="center" wrapText="1"/>
    </xf>
    <xf numFmtId="9" fontId="14" fillId="0" borderId="56" xfId="0" applyNumberFormat="1" applyFont="1" applyFill="1" applyBorder="1" applyAlignment="1" applyProtection="1">
      <alignment vertical="center" wrapText="1"/>
    </xf>
    <xf numFmtId="9" fontId="14" fillId="0" borderId="19" xfId="0" applyNumberFormat="1" applyFont="1" applyFill="1" applyBorder="1" applyAlignment="1" applyProtection="1">
      <alignment horizontal="center" vertical="center" wrapText="1"/>
      <protection locked="0"/>
    </xf>
    <xf numFmtId="9" fontId="14" fillId="0" borderId="19" xfId="0" applyNumberFormat="1" applyFont="1" applyFill="1" applyBorder="1" applyAlignment="1" applyProtection="1">
      <alignment horizontal="center" vertical="center" wrapText="1"/>
    </xf>
    <xf numFmtId="10" fontId="14" fillId="0" borderId="19" xfId="0" applyNumberFormat="1" applyFont="1" applyFill="1" applyBorder="1" applyAlignment="1" applyProtection="1">
      <alignment horizontal="left" vertical="center" wrapText="1"/>
      <protection locked="0"/>
    </xf>
    <xf numFmtId="0" fontId="14" fillId="0" borderId="19" xfId="0" applyFont="1" applyFill="1" applyBorder="1" applyAlignment="1" applyProtection="1">
      <alignment vertical="center" wrapText="1"/>
      <protection locked="0"/>
    </xf>
    <xf numFmtId="9" fontId="14" fillId="0" borderId="19" xfId="0" applyNumberFormat="1" applyFont="1" applyFill="1" applyBorder="1" applyAlignment="1" applyProtection="1">
      <alignment vertical="center" wrapText="1"/>
      <protection locked="0"/>
    </xf>
    <xf numFmtId="9" fontId="14" fillId="0" borderId="19" xfId="13" applyFont="1" applyFill="1" applyBorder="1" applyAlignment="1" applyProtection="1">
      <alignment vertical="center" wrapText="1"/>
      <protection locked="0"/>
    </xf>
    <xf numFmtId="0" fontId="2" fillId="0" borderId="56" xfId="0" applyFont="1" applyFill="1" applyBorder="1" applyAlignment="1" applyProtection="1">
      <alignment vertical="center" wrapText="1"/>
      <protection locked="0"/>
    </xf>
    <xf numFmtId="0" fontId="2" fillId="0" borderId="19" xfId="0" applyFont="1" applyFill="1" applyBorder="1" applyAlignment="1" applyProtection="1">
      <alignment horizontal="left" vertical="center" wrapText="1"/>
      <protection locked="0"/>
    </xf>
    <xf numFmtId="0" fontId="14" fillId="0" borderId="19" xfId="0" applyFont="1" applyFill="1" applyBorder="1" applyAlignment="1">
      <alignment horizontal="justify" vertical="center" wrapText="1"/>
    </xf>
    <xf numFmtId="0" fontId="14" fillId="0" borderId="19" xfId="0" applyFont="1" applyFill="1" applyBorder="1" applyAlignment="1">
      <alignment vertical="center" wrapText="1"/>
    </xf>
    <xf numFmtId="0" fontId="2" fillId="0" borderId="19"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19" xfId="0" applyFont="1" applyFill="1" applyBorder="1" applyAlignment="1">
      <alignment vertical="center" wrapText="1"/>
    </xf>
    <xf numFmtId="9" fontId="2" fillId="0" borderId="19" xfId="0" applyNumberFormat="1" applyFont="1" applyFill="1" applyBorder="1" applyAlignment="1">
      <alignment horizontal="center" vertical="center" wrapText="1"/>
    </xf>
    <xf numFmtId="9" fontId="7" fillId="0" borderId="19" xfId="13" applyFont="1" applyFill="1" applyBorder="1" applyAlignment="1" applyProtection="1">
      <alignment horizontal="center" vertical="center" wrapText="1"/>
      <protection locked="0"/>
    </xf>
    <xf numFmtId="0" fontId="18" fillId="0" borderId="2" xfId="0" applyFont="1" applyFill="1" applyBorder="1" applyAlignment="1">
      <alignment horizontal="left" vertical="center" wrapText="1"/>
    </xf>
    <xf numFmtId="9" fontId="14" fillId="0" borderId="2" xfId="0" applyNumberFormat="1" applyFont="1" applyFill="1" applyBorder="1" applyAlignment="1">
      <alignment vertical="center" wrapText="1"/>
    </xf>
    <xf numFmtId="14" fontId="14" fillId="0" borderId="2" xfId="0" applyNumberFormat="1" applyFont="1" applyFill="1" applyBorder="1" applyAlignment="1">
      <alignment vertical="center" wrapText="1"/>
    </xf>
    <xf numFmtId="0" fontId="14" fillId="0" borderId="2" xfId="0" applyFont="1" applyFill="1" applyBorder="1" applyAlignment="1" applyProtection="1">
      <alignment horizontal="left" vertical="center" wrapText="1"/>
    </xf>
    <xf numFmtId="0" fontId="3" fillId="6" borderId="58" xfId="0" applyFont="1" applyFill="1" applyBorder="1" applyAlignment="1">
      <alignment horizontal="center" vertical="center" wrapText="1"/>
    </xf>
    <xf numFmtId="0" fontId="3" fillId="6" borderId="59" xfId="0" applyFont="1" applyFill="1" applyBorder="1" applyAlignment="1">
      <alignment horizontal="center" vertical="center" wrapText="1"/>
    </xf>
    <xf numFmtId="0" fontId="3" fillId="6" borderId="61" xfId="0" applyFont="1" applyFill="1" applyBorder="1" applyAlignment="1">
      <alignment horizontal="center" vertical="center" wrapText="1"/>
    </xf>
    <xf numFmtId="0" fontId="9" fillId="0" borderId="35" xfId="1" applyFont="1" applyFill="1" applyBorder="1" applyAlignment="1" applyProtection="1">
      <alignment horizontal="center" vertical="center" wrapText="1"/>
    </xf>
    <xf numFmtId="0" fontId="9" fillId="0" borderId="37" xfId="1" applyFont="1" applyFill="1" applyBorder="1" applyAlignment="1" applyProtection="1">
      <alignment horizontal="center" vertical="center" wrapText="1"/>
    </xf>
    <xf numFmtId="0" fontId="8" fillId="0" borderId="37" xfId="1" applyFont="1" applyFill="1" applyBorder="1" applyAlignment="1" applyProtection="1">
      <alignment horizontal="center" vertical="center" wrapText="1"/>
    </xf>
    <xf numFmtId="0" fontId="2" fillId="0" borderId="37" xfId="0" applyFont="1" applyFill="1" applyBorder="1" applyAlignment="1" applyProtection="1">
      <alignment horizontal="center" vertical="center" wrapText="1"/>
    </xf>
    <xf numFmtId="0" fontId="8" fillId="0" borderId="37" xfId="6"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8" fillId="0" borderId="3" xfId="6" applyFont="1" applyFill="1" applyBorder="1" applyAlignment="1" applyProtection="1">
      <alignment horizontal="center" vertical="center" wrapText="1"/>
    </xf>
    <xf numFmtId="9" fontId="8" fillId="0" borderId="4" xfId="0" applyNumberFormat="1" applyFont="1" applyFill="1" applyBorder="1" applyAlignment="1" applyProtection="1">
      <alignment horizontal="center" vertical="center" wrapText="1"/>
    </xf>
    <xf numFmtId="9" fontId="25" fillId="6" borderId="61" xfId="13" applyFont="1" applyFill="1" applyBorder="1" applyAlignment="1">
      <alignment horizontal="center" vertical="center" wrapText="1"/>
    </xf>
    <xf numFmtId="9" fontId="7" fillId="0" borderId="35" xfId="13" applyFont="1" applyFill="1" applyBorder="1" applyAlignment="1" applyProtection="1">
      <alignment horizontal="center" vertical="center" wrapText="1"/>
    </xf>
    <xf numFmtId="9" fontId="7" fillId="0" borderId="37" xfId="13" applyFont="1" applyFill="1" applyBorder="1" applyAlignment="1" applyProtection="1">
      <alignment horizontal="center" vertical="center" wrapText="1"/>
      <protection locked="0"/>
    </xf>
    <xf numFmtId="9" fontId="7" fillId="0" borderId="37" xfId="13" applyFont="1" applyFill="1" applyBorder="1" applyAlignment="1" applyProtection="1">
      <alignment horizontal="center" vertical="center" wrapText="1"/>
    </xf>
    <xf numFmtId="0" fontId="2" fillId="0" borderId="6" xfId="0" applyFont="1" applyFill="1" applyBorder="1" applyAlignment="1" applyProtection="1">
      <alignment vertical="center" wrapText="1"/>
      <protection locked="0"/>
    </xf>
    <xf numFmtId="0" fontId="2" fillId="0" borderId="3" xfId="0" applyFont="1" applyFill="1" applyBorder="1" applyAlignment="1" applyProtection="1">
      <alignment vertical="center" wrapText="1"/>
      <protection locked="0"/>
    </xf>
    <xf numFmtId="0" fontId="2" fillId="0" borderId="3"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left" vertical="center" wrapText="1"/>
      <protection locked="0"/>
    </xf>
    <xf numFmtId="0" fontId="2" fillId="0" borderId="4" xfId="0" applyFont="1" applyFill="1" applyBorder="1" applyAlignment="1">
      <alignment horizontal="center" vertical="center" wrapText="1"/>
    </xf>
    <xf numFmtId="0" fontId="2" fillId="8" borderId="28" xfId="0" applyFont="1" applyFill="1" applyBorder="1" applyAlignment="1" applyProtection="1">
      <alignment horizontal="center" vertical="center" wrapText="1"/>
    </xf>
    <xf numFmtId="0" fontId="2" fillId="0" borderId="5" xfId="0" applyFont="1" applyFill="1" applyBorder="1" applyAlignment="1">
      <alignment horizontal="justify" vertical="center" wrapText="1"/>
    </xf>
    <xf numFmtId="0" fontId="2" fillId="0" borderId="29"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8" xfId="0" applyFont="1" applyFill="1" applyBorder="1" applyAlignment="1">
      <alignment horizontal="center" vertical="center" wrapText="1"/>
    </xf>
    <xf numFmtId="9" fontId="2" fillId="0" borderId="5" xfId="13" applyFont="1" applyFill="1" applyBorder="1" applyAlignment="1">
      <alignment horizontal="center" vertical="center" wrapText="1"/>
    </xf>
    <xf numFmtId="9" fontId="7" fillId="0" borderId="36" xfId="13" applyFont="1" applyFill="1" applyBorder="1" applyAlignment="1" applyProtection="1">
      <alignment horizontal="center" vertical="center" wrapText="1"/>
      <protection locked="0"/>
    </xf>
    <xf numFmtId="0" fontId="2" fillId="3" borderId="3" xfId="0" applyFont="1" applyFill="1" applyBorder="1" applyAlignment="1" applyProtection="1">
      <alignment vertical="center" wrapText="1"/>
      <protection locked="0"/>
    </xf>
    <xf numFmtId="0" fontId="2" fillId="3" borderId="28" xfId="0" applyFont="1" applyFill="1" applyBorder="1" applyAlignment="1" applyProtection="1">
      <alignment vertical="center" wrapText="1"/>
      <protection locked="0"/>
    </xf>
    <xf numFmtId="0" fontId="26" fillId="7" borderId="50" xfId="0" applyFont="1" applyFill="1" applyBorder="1" applyAlignment="1">
      <alignment horizontal="center" vertical="center" wrapText="1"/>
    </xf>
    <xf numFmtId="0" fontId="26" fillId="7" borderId="17" xfId="0" applyFont="1" applyFill="1" applyBorder="1" applyAlignment="1">
      <alignment horizontal="center" vertical="center" wrapText="1"/>
    </xf>
    <xf numFmtId="0" fontId="26" fillId="7" borderId="51" xfId="0" applyFont="1" applyFill="1" applyBorder="1" applyAlignment="1">
      <alignment horizontal="center" vertical="center" wrapText="1"/>
    </xf>
    <xf numFmtId="0" fontId="26" fillId="7" borderId="18" xfId="0" applyFont="1" applyFill="1" applyBorder="1" applyAlignment="1">
      <alignment horizontal="center" vertical="center" wrapText="1"/>
    </xf>
    <xf numFmtId="9" fontId="3" fillId="6" borderId="60" xfId="13"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44"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1" fillId="0" borderId="1" xfId="9" applyFont="1" applyFill="1" applyBorder="1" applyAlignment="1">
      <alignment horizontal="left" vertical="center" wrapText="1"/>
    </xf>
    <xf numFmtId="0" fontId="3" fillId="6" borderId="45" xfId="0" applyFont="1" applyFill="1" applyBorder="1" applyAlignment="1">
      <alignment horizontal="center" vertical="center" wrapText="1"/>
    </xf>
    <xf numFmtId="0" fontId="3" fillId="6" borderId="60" xfId="0" applyFont="1" applyFill="1" applyBorder="1" applyAlignment="1">
      <alignment horizontal="center" vertical="center" wrapText="1"/>
    </xf>
    <xf numFmtId="9" fontId="3" fillId="6" borderId="45" xfId="13" applyFont="1" applyFill="1" applyBorder="1" applyAlignment="1">
      <alignment horizontal="center" vertical="center" wrapText="1"/>
    </xf>
    <xf numFmtId="165" fontId="3" fillId="6" borderId="45" xfId="0" applyNumberFormat="1" applyFont="1" applyFill="1" applyBorder="1" applyAlignment="1">
      <alignment horizontal="center" vertical="center" wrapText="1"/>
    </xf>
    <xf numFmtId="9" fontId="3" fillId="6" borderId="10" xfId="13" applyFont="1" applyFill="1" applyBorder="1" applyAlignment="1">
      <alignment horizontal="center" vertical="center" wrapText="1"/>
    </xf>
    <xf numFmtId="0" fontId="3" fillId="6" borderId="38" xfId="0" applyFont="1" applyFill="1" applyBorder="1" applyAlignment="1">
      <alignment horizontal="center" vertical="center" wrapText="1"/>
    </xf>
    <xf numFmtId="0" fontId="26" fillId="7" borderId="52" xfId="0" applyFont="1" applyFill="1" applyBorder="1" applyAlignment="1">
      <alignment horizontal="center" vertical="center" wrapText="1"/>
    </xf>
    <xf numFmtId="0" fontId="26" fillId="7" borderId="53" xfId="0" applyFont="1" applyFill="1" applyBorder="1" applyAlignment="1">
      <alignment horizontal="center" vertical="center" wrapText="1"/>
    </xf>
    <xf numFmtId="0" fontId="9" fillId="0" borderId="1" xfId="9" applyFont="1" applyFill="1" applyBorder="1" applyAlignment="1">
      <alignment horizontal="left" vertical="center" wrapText="1"/>
    </xf>
    <xf numFmtId="0" fontId="1" fillId="0" borderId="16" xfId="9" applyFont="1" applyFill="1" applyBorder="1" applyAlignment="1">
      <alignment horizontal="center" vertical="center" wrapText="1"/>
    </xf>
    <xf numFmtId="0" fontId="3" fillId="6" borderId="40"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1" fillId="0" borderId="1" xfId="9" applyFont="1" applyFill="1" applyBorder="1" applyAlignment="1">
      <alignment horizontal="center" vertical="center" wrapText="1"/>
    </xf>
  </cellXfs>
  <cellStyles count="14">
    <cellStyle name="Millares" xfId="2" builtinId="3"/>
    <cellStyle name="Normal" xfId="0" builtinId="0"/>
    <cellStyle name="Normal 10" xfId="12"/>
    <cellStyle name="Normal 12" xfId="4"/>
    <cellStyle name="Normal 13" xfId="5"/>
    <cellStyle name="Normal 13 2" xfId="10"/>
    <cellStyle name="Normal 14" xfId="7"/>
    <cellStyle name="Normal 2" xfId="1"/>
    <cellStyle name="Normal 2 3" xfId="3"/>
    <cellStyle name="Normal 3" xfId="9"/>
    <cellStyle name="Normal 4" xfId="8"/>
    <cellStyle name="Normal 7" xfId="11"/>
    <cellStyle name="Normal_Hoja1" xfId="6"/>
    <cellStyle name="Porcentaje" xfId="13" builtinId="5"/>
  </cellStyles>
  <dxfs count="6">
    <dxf>
      <font>
        <b/>
        <i val="0"/>
        <color theme="5"/>
      </font>
      <fill>
        <patternFill>
          <bgColor theme="5" tint="0.79998168889431442"/>
        </patternFill>
      </fill>
    </dxf>
    <dxf>
      <font>
        <b/>
        <i val="0"/>
        <color theme="5"/>
      </font>
      <fill>
        <patternFill>
          <bgColor theme="5" tint="0.79998168889431442"/>
        </patternFill>
      </fill>
    </dxf>
    <dxf>
      <font>
        <b/>
        <i val="0"/>
        <color theme="5"/>
      </font>
      <fill>
        <patternFill>
          <bgColor theme="5" tint="0.79998168889431442"/>
        </patternFill>
      </fill>
    </dxf>
    <dxf>
      <font>
        <b/>
        <i val="0"/>
        <color theme="5"/>
      </font>
      <fill>
        <patternFill>
          <bgColor theme="5" tint="0.79998168889431442"/>
        </patternFill>
      </fill>
    </dxf>
    <dxf>
      <font>
        <b/>
        <i val="0"/>
        <color theme="5"/>
      </font>
      <fill>
        <patternFill>
          <bgColor theme="5" tint="0.79998168889431442"/>
        </patternFill>
      </fill>
    </dxf>
    <dxf>
      <font>
        <b/>
        <i val="0"/>
        <color theme="5"/>
      </font>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cols>
    <col min="1" max="16384" width="11.42578125" style="3"/>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XFD70"/>
  <sheetViews>
    <sheetView tabSelected="1" zoomScale="60" zoomScaleNormal="60" workbookViewId="0">
      <pane xSplit="1" ySplit="2" topLeftCell="H3" activePane="bottomRight" state="frozen"/>
      <selection pane="topRight" activeCell="B1" sqref="B1"/>
      <selection pane="bottomLeft" activeCell="A3" sqref="A3"/>
      <selection pane="bottomRight" activeCell="H2" sqref="H2"/>
    </sheetView>
  </sheetViews>
  <sheetFormatPr baseColWidth="10" defaultRowHeight="15.75" x14ac:dyDescent="0.25"/>
  <cols>
    <col min="1" max="1" width="6.5703125" style="243" customWidth="1"/>
    <col min="2" max="2" width="76.5703125" style="243" customWidth="1"/>
    <col min="3" max="3" width="35.42578125" style="245" customWidth="1"/>
    <col min="4" max="4" width="30.140625" hidden="1" customWidth="1"/>
    <col min="5" max="5" width="43.85546875" style="245" customWidth="1"/>
    <col min="6" max="6" width="35" style="134" hidden="1" customWidth="1"/>
    <col min="7" max="7" width="23.140625" style="245" customWidth="1"/>
    <col min="8" max="8" width="27.28515625" style="257" customWidth="1"/>
    <col min="9" max="10" width="16.140625" style="246" customWidth="1"/>
    <col min="11" max="11" width="21.7109375" style="243" customWidth="1"/>
    <col min="12" max="14" width="11.42578125" hidden="1" customWidth="1"/>
    <col min="15" max="15" width="18" style="247" customWidth="1"/>
    <col min="16" max="16" width="18" hidden="1" customWidth="1"/>
    <col min="17" max="17" width="61" style="243" customWidth="1"/>
    <col min="18" max="18" width="43" style="243" customWidth="1"/>
    <col min="19" max="19" width="41.85546875" style="134" hidden="1" customWidth="1"/>
    <col min="20" max="20" width="33.85546875" hidden="1" customWidth="1"/>
    <col min="21" max="21" width="55.28515625" hidden="1" customWidth="1"/>
    <col min="22" max="22" width="21.5703125" style="243" customWidth="1"/>
    <col min="23" max="23" width="50.140625" style="243" customWidth="1"/>
    <col min="24" max="16384" width="11.42578125" style="243"/>
  </cols>
  <sheetData>
    <row r="1" spans="1:23" ht="30.75" customHeight="1" x14ac:dyDescent="0.25">
      <c r="A1" s="331" t="s">
        <v>10</v>
      </c>
      <c r="B1" s="336"/>
      <c r="C1" s="332"/>
      <c r="D1" s="330"/>
      <c r="E1" s="337"/>
      <c r="F1" s="330"/>
      <c r="G1" s="331"/>
      <c r="H1" s="338"/>
      <c r="I1" s="339"/>
      <c r="J1" s="339"/>
      <c r="K1" s="332"/>
      <c r="L1" s="330"/>
      <c r="M1" s="333"/>
      <c r="N1" s="333"/>
      <c r="O1" s="329" t="s">
        <v>11</v>
      </c>
      <c r="P1" s="330"/>
      <c r="Q1" s="331"/>
      <c r="R1" s="332"/>
      <c r="S1" s="330"/>
      <c r="T1" s="333" t="s">
        <v>12</v>
      </c>
      <c r="U1" s="334"/>
      <c r="V1" s="325" t="s">
        <v>414</v>
      </c>
      <c r="W1" s="327" t="s">
        <v>415</v>
      </c>
    </row>
    <row r="2" spans="1:23" ht="56.25" customHeight="1" thickBot="1" x14ac:dyDescent="0.3">
      <c r="A2" s="289" t="s">
        <v>0</v>
      </c>
      <c r="B2" s="126" t="s">
        <v>9</v>
      </c>
      <c r="C2" s="290" t="s">
        <v>13</v>
      </c>
      <c r="D2" s="258" t="s">
        <v>2</v>
      </c>
      <c r="E2" s="291" t="s">
        <v>356</v>
      </c>
      <c r="F2" s="239" t="s">
        <v>22</v>
      </c>
      <c r="G2" s="289" t="s">
        <v>3</v>
      </c>
      <c r="H2" s="144" t="s">
        <v>4</v>
      </c>
      <c r="I2" s="129" t="s">
        <v>5</v>
      </c>
      <c r="J2" s="129" t="s">
        <v>6</v>
      </c>
      <c r="K2" s="290" t="s">
        <v>7</v>
      </c>
      <c r="L2" s="258" t="s">
        <v>8</v>
      </c>
      <c r="M2" s="19" t="s">
        <v>1</v>
      </c>
      <c r="N2" s="19" t="s">
        <v>14</v>
      </c>
      <c r="O2" s="302" t="s">
        <v>15</v>
      </c>
      <c r="P2" s="258" t="s">
        <v>16</v>
      </c>
      <c r="Q2" s="289" t="s">
        <v>17</v>
      </c>
      <c r="R2" s="290" t="s">
        <v>355</v>
      </c>
      <c r="S2" s="239" t="s">
        <v>18</v>
      </c>
      <c r="T2" s="149" t="s">
        <v>19</v>
      </c>
      <c r="U2" s="150" t="s">
        <v>20</v>
      </c>
      <c r="V2" s="326"/>
      <c r="W2" s="328"/>
    </row>
    <row r="3" spans="1:23" ht="296.25" customHeight="1" x14ac:dyDescent="0.25">
      <c r="A3" s="127">
        <v>1</v>
      </c>
      <c r="B3" s="138" t="s">
        <v>259</v>
      </c>
      <c r="C3" s="211" t="s">
        <v>258</v>
      </c>
      <c r="D3" s="259"/>
      <c r="E3" s="292" t="s">
        <v>36</v>
      </c>
      <c r="F3" s="263"/>
      <c r="G3" s="297" t="s">
        <v>354</v>
      </c>
      <c r="H3" s="253" t="s">
        <v>354</v>
      </c>
      <c r="I3" s="136" t="s">
        <v>354</v>
      </c>
      <c r="J3" s="136" t="s">
        <v>354</v>
      </c>
      <c r="K3" s="211" t="s">
        <v>185</v>
      </c>
      <c r="L3" s="266"/>
      <c r="M3" s="25"/>
      <c r="N3" s="25"/>
      <c r="O3" s="303">
        <v>0.75</v>
      </c>
      <c r="P3" s="269"/>
      <c r="Q3" s="306" t="s">
        <v>391</v>
      </c>
      <c r="R3" s="227" t="s">
        <v>392</v>
      </c>
      <c r="S3" s="276"/>
      <c r="T3" s="85"/>
      <c r="U3" s="153"/>
      <c r="V3" s="165" t="s">
        <v>416</v>
      </c>
      <c r="W3" s="170" t="s">
        <v>417</v>
      </c>
    </row>
    <row r="4" spans="1:23" ht="107.25" customHeight="1" x14ac:dyDescent="0.25">
      <c r="A4" s="128">
        <v>3</v>
      </c>
      <c r="B4" s="1" t="s">
        <v>24</v>
      </c>
      <c r="C4" s="230" t="s">
        <v>357</v>
      </c>
      <c r="D4" s="260"/>
      <c r="E4" s="294" t="s">
        <v>39</v>
      </c>
      <c r="F4" s="178"/>
      <c r="G4" s="298" t="s">
        <v>47</v>
      </c>
      <c r="H4" s="254" t="s">
        <v>55</v>
      </c>
      <c r="I4" s="130">
        <v>41275</v>
      </c>
      <c r="J4" s="130">
        <v>41455</v>
      </c>
      <c r="K4" s="230" t="s">
        <v>64</v>
      </c>
      <c r="L4" s="267" t="s">
        <v>70</v>
      </c>
      <c r="M4" s="51"/>
      <c r="N4" s="51"/>
      <c r="O4" s="304">
        <f>1701/12526</f>
        <v>0.13579754111448189</v>
      </c>
      <c r="P4" s="270"/>
      <c r="Q4" s="308" t="s">
        <v>443</v>
      </c>
      <c r="R4" s="235" t="s">
        <v>444</v>
      </c>
      <c r="S4" s="180"/>
      <c r="T4" s="36"/>
      <c r="U4" s="155"/>
      <c r="V4" s="166" t="s">
        <v>425</v>
      </c>
      <c r="W4" s="168" t="s">
        <v>431</v>
      </c>
    </row>
    <row r="5" spans="1:23" ht="180" x14ac:dyDescent="0.25">
      <c r="A5" s="128">
        <v>4</v>
      </c>
      <c r="B5" s="139" t="s">
        <v>261</v>
      </c>
      <c r="C5" s="230" t="s">
        <v>191</v>
      </c>
      <c r="D5" s="260"/>
      <c r="E5" s="293" t="s">
        <v>40</v>
      </c>
      <c r="F5" s="178"/>
      <c r="G5" s="299" t="s">
        <v>35</v>
      </c>
      <c r="H5" s="255" t="s">
        <v>56</v>
      </c>
      <c r="I5" s="130">
        <v>41153</v>
      </c>
      <c r="J5" s="130">
        <v>41455</v>
      </c>
      <c r="K5" s="230" t="s">
        <v>353</v>
      </c>
      <c r="L5" s="267" t="s">
        <v>71</v>
      </c>
      <c r="M5" s="51"/>
      <c r="N5" s="51"/>
      <c r="O5" s="305" t="s">
        <v>35</v>
      </c>
      <c r="P5" s="271"/>
      <c r="Q5" s="309" t="s">
        <v>383</v>
      </c>
      <c r="R5" s="310" t="s">
        <v>384</v>
      </c>
      <c r="S5" s="180"/>
      <c r="T5" s="31"/>
      <c r="U5" s="156"/>
      <c r="V5" s="166" t="s">
        <v>426</v>
      </c>
      <c r="W5" s="168" t="s">
        <v>432</v>
      </c>
    </row>
    <row r="6" spans="1:23" ht="162" customHeight="1" x14ac:dyDescent="0.25">
      <c r="A6" s="128">
        <v>5</v>
      </c>
      <c r="B6" s="139" t="s">
        <v>25</v>
      </c>
      <c r="C6" s="230" t="s">
        <v>190</v>
      </c>
      <c r="D6" s="260"/>
      <c r="E6" s="295" t="s">
        <v>41</v>
      </c>
      <c r="F6" s="178"/>
      <c r="G6" s="298" t="s">
        <v>48</v>
      </c>
      <c r="H6" s="254" t="s">
        <v>57</v>
      </c>
      <c r="I6" s="130">
        <v>41254</v>
      </c>
      <c r="J6" s="130">
        <v>41639</v>
      </c>
      <c r="K6" s="230" t="s">
        <v>353</v>
      </c>
      <c r="L6" s="267" t="s">
        <v>71</v>
      </c>
      <c r="M6" s="51"/>
      <c r="N6" s="51"/>
      <c r="O6" s="305" t="s">
        <v>321</v>
      </c>
      <c r="P6" s="271"/>
      <c r="Q6" s="309" t="s">
        <v>385</v>
      </c>
      <c r="R6" s="310" t="s">
        <v>386</v>
      </c>
      <c r="S6" s="180"/>
      <c r="T6" s="31"/>
      <c r="U6" s="156"/>
      <c r="V6" s="166" t="s">
        <v>426</v>
      </c>
      <c r="W6" s="168" t="s">
        <v>442</v>
      </c>
    </row>
    <row r="7" spans="1:23" ht="141" customHeight="1" x14ac:dyDescent="0.25">
      <c r="A7" s="128">
        <v>6</v>
      </c>
      <c r="B7" s="139" t="s">
        <v>260</v>
      </c>
      <c r="C7" s="230" t="s">
        <v>190</v>
      </c>
      <c r="D7" s="260"/>
      <c r="E7" s="295" t="s">
        <v>267</v>
      </c>
      <c r="F7" s="178"/>
      <c r="G7" s="298" t="s">
        <v>49</v>
      </c>
      <c r="H7" s="254" t="s">
        <v>58</v>
      </c>
      <c r="I7" s="130">
        <v>41254</v>
      </c>
      <c r="J7" s="130">
        <v>41639</v>
      </c>
      <c r="K7" s="230" t="s">
        <v>353</v>
      </c>
      <c r="L7" s="267" t="s">
        <v>72</v>
      </c>
      <c r="M7" s="51"/>
      <c r="N7" s="51"/>
      <c r="O7" s="305" t="s">
        <v>321</v>
      </c>
      <c r="P7" s="262"/>
      <c r="Q7" s="308" t="s">
        <v>389</v>
      </c>
      <c r="R7" s="310" t="s">
        <v>390</v>
      </c>
      <c r="S7" s="180"/>
      <c r="T7" s="31"/>
      <c r="U7" s="156"/>
      <c r="V7" s="166" t="s">
        <v>426</v>
      </c>
      <c r="W7" s="168" t="s">
        <v>433</v>
      </c>
    </row>
    <row r="8" spans="1:23" ht="150.75" customHeight="1" x14ac:dyDescent="0.25">
      <c r="A8" s="128">
        <v>7</v>
      </c>
      <c r="B8" s="140" t="s">
        <v>26</v>
      </c>
      <c r="C8" s="230" t="s">
        <v>199</v>
      </c>
      <c r="D8" s="260"/>
      <c r="E8" s="296" t="s">
        <v>266</v>
      </c>
      <c r="F8" s="178"/>
      <c r="G8" s="300" t="s">
        <v>50</v>
      </c>
      <c r="H8" s="254" t="s">
        <v>59</v>
      </c>
      <c r="I8" s="130">
        <v>41535</v>
      </c>
      <c r="J8" s="131">
        <v>41684</v>
      </c>
      <c r="K8" s="301" t="s">
        <v>65</v>
      </c>
      <c r="L8" s="268" t="s">
        <v>73</v>
      </c>
      <c r="M8" s="51"/>
      <c r="N8" s="51"/>
      <c r="O8" s="304" t="s">
        <v>321</v>
      </c>
      <c r="P8" s="272"/>
      <c r="Q8" s="308" t="s">
        <v>474</v>
      </c>
      <c r="R8" s="310" t="s">
        <v>321</v>
      </c>
      <c r="S8" s="277"/>
      <c r="T8" s="35"/>
      <c r="U8" s="154"/>
      <c r="V8" s="166" t="s">
        <v>426</v>
      </c>
      <c r="W8" s="168" t="s">
        <v>465</v>
      </c>
    </row>
    <row r="9" spans="1:23" ht="111" customHeight="1" x14ac:dyDescent="0.25">
      <c r="A9" s="128">
        <v>8</v>
      </c>
      <c r="B9" s="140" t="s">
        <v>27</v>
      </c>
      <c r="C9" s="230" t="s">
        <v>199</v>
      </c>
      <c r="D9" s="260"/>
      <c r="E9" s="296" t="s">
        <v>268</v>
      </c>
      <c r="F9" s="178"/>
      <c r="G9" s="300" t="s">
        <v>51</v>
      </c>
      <c r="H9" s="254" t="s">
        <v>60</v>
      </c>
      <c r="I9" s="130">
        <v>41535</v>
      </c>
      <c r="J9" s="131">
        <v>41684</v>
      </c>
      <c r="K9" s="301" t="s">
        <v>65</v>
      </c>
      <c r="L9" s="268" t="s">
        <v>73</v>
      </c>
      <c r="M9" s="51"/>
      <c r="N9" s="51"/>
      <c r="O9" s="304" t="s">
        <v>321</v>
      </c>
      <c r="P9" s="272"/>
      <c r="Q9" s="308" t="s">
        <v>474</v>
      </c>
      <c r="R9" s="310" t="s">
        <v>321</v>
      </c>
      <c r="S9" s="277"/>
      <c r="T9" s="35"/>
      <c r="U9" s="154"/>
      <c r="V9" s="166" t="s">
        <v>426</v>
      </c>
      <c r="W9" s="168" t="s">
        <v>466</v>
      </c>
    </row>
    <row r="10" spans="1:23" ht="166.5" customHeight="1" x14ac:dyDescent="0.25">
      <c r="A10" s="128">
        <f t="shared" ref="A10:A43" si="0">A9+1</f>
        <v>9</v>
      </c>
      <c r="B10" s="1" t="s">
        <v>28</v>
      </c>
      <c r="C10" s="230" t="s">
        <v>188</v>
      </c>
      <c r="D10" s="260"/>
      <c r="E10" s="295" t="s">
        <v>42</v>
      </c>
      <c r="F10" s="178"/>
      <c r="G10" s="299" t="s">
        <v>52</v>
      </c>
      <c r="H10" s="254" t="s">
        <v>204</v>
      </c>
      <c r="I10" s="130">
        <v>41091</v>
      </c>
      <c r="J10" s="130">
        <v>41486</v>
      </c>
      <c r="K10" s="230" t="s">
        <v>66</v>
      </c>
      <c r="L10" s="267" t="s">
        <v>74</v>
      </c>
      <c r="M10" s="51"/>
      <c r="N10" s="51"/>
      <c r="O10" s="304" t="s">
        <v>454</v>
      </c>
      <c r="P10" s="273"/>
      <c r="Q10" s="308" t="s">
        <v>455</v>
      </c>
      <c r="R10" s="235" t="s">
        <v>456</v>
      </c>
      <c r="S10" s="180"/>
      <c r="T10" s="31"/>
      <c r="U10" s="157"/>
      <c r="V10" s="166" t="s">
        <v>427</v>
      </c>
      <c r="W10" s="168" t="s">
        <v>437</v>
      </c>
    </row>
    <row r="11" spans="1:23" ht="155.25" customHeight="1" x14ac:dyDescent="0.25">
      <c r="A11" s="128">
        <f t="shared" si="0"/>
        <v>10</v>
      </c>
      <c r="B11" s="1" t="s">
        <v>29</v>
      </c>
      <c r="C11" s="230" t="s">
        <v>188</v>
      </c>
      <c r="D11" s="260"/>
      <c r="E11" s="295" t="s">
        <v>42</v>
      </c>
      <c r="F11" s="178"/>
      <c r="G11" s="299" t="s">
        <v>52</v>
      </c>
      <c r="H11" s="254" t="s">
        <v>204</v>
      </c>
      <c r="I11" s="130">
        <v>41091</v>
      </c>
      <c r="J11" s="130">
        <v>40967</v>
      </c>
      <c r="K11" s="230" t="s">
        <v>66</v>
      </c>
      <c r="L11" s="267" t="s">
        <v>74</v>
      </c>
      <c r="M11" s="51"/>
      <c r="N11" s="51"/>
      <c r="O11" s="304" t="s">
        <v>454</v>
      </c>
      <c r="P11" s="273"/>
      <c r="Q11" s="308" t="s">
        <v>455</v>
      </c>
      <c r="R11" s="235" t="s">
        <v>456</v>
      </c>
      <c r="S11" s="180"/>
      <c r="T11" s="31"/>
      <c r="U11" s="157"/>
      <c r="V11" s="166" t="s">
        <v>427</v>
      </c>
      <c r="W11" s="168" t="s">
        <v>438</v>
      </c>
    </row>
    <row r="12" spans="1:23" ht="159" customHeight="1" x14ac:dyDescent="0.25">
      <c r="A12" s="128">
        <f t="shared" si="0"/>
        <v>11</v>
      </c>
      <c r="B12" s="108" t="s">
        <v>30</v>
      </c>
      <c r="C12" s="230" t="s">
        <v>188</v>
      </c>
      <c r="D12" s="260"/>
      <c r="E12" s="295" t="s">
        <v>42</v>
      </c>
      <c r="F12" s="178"/>
      <c r="G12" s="299" t="s">
        <v>52</v>
      </c>
      <c r="H12" s="254" t="s">
        <v>204</v>
      </c>
      <c r="I12" s="130">
        <v>41091</v>
      </c>
      <c r="J12" s="130">
        <v>41486</v>
      </c>
      <c r="K12" s="230" t="s">
        <v>66</v>
      </c>
      <c r="L12" s="267" t="s">
        <v>74</v>
      </c>
      <c r="M12" s="51"/>
      <c r="N12" s="51"/>
      <c r="O12" s="304" t="s">
        <v>454</v>
      </c>
      <c r="P12" s="273"/>
      <c r="Q12" s="308" t="s">
        <v>455</v>
      </c>
      <c r="R12" s="235" t="s">
        <v>456</v>
      </c>
      <c r="S12" s="180"/>
      <c r="T12" s="31"/>
      <c r="U12" s="157"/>
      <c r="V12" s="166" t="s">
        <v>427</v>
      </c>
      <c r="W12" s="168" t="s">
        <v>439</v>
      </c>
    </row>
    <row r="13" spans="1:23" ht="144.75" customHeight="1" x14ac:dyDescent="0.25">
      <c r="A13" s="128">
        <f t="shared" si="0"/>
        <v>12</v>
      </c>
      <c r="B13" s="108" t="s">
        <v>31</v>
      </c>
      <c r="C13" s="230" t="s">
        <v>188</v>
      </c>
      <c r="D13" s="260"/>
      <c r="E13" s="295" t="s">
        <v>42</v>
      </c>
      <c r="F13" s="178"/>
      <c r="G13" s="299" t="s">
        <v>52</v>
      </c>
      <c r="H13" s="254" t="s">
        <v>204</v>
      </c>
      <c r="I13" s="130">
        <v>41091</v>
      </c>
      <c r="J13" s="130">
        <v>41486</v>
      </c>
      <c r="K13" s="230" t="s">
        <v>66</v>
      </c>
      <c r="L13" s="267" t="s">
        <v>74</v>
      </c>
      <c r="M13" s="51"/>
      <c r="N13" s="51"/>
      <c r="O13" s="304">
        <v>0.9</v>
      </c>
      <c r="P13" s="273"/>
      <c r="Q13" s="308" t="s">
        <v>460</v>
      </c>
      <c r="R13" s="235" t="s">
        <v>457</v>
      </c>
      <c r="S13" s="180"/>
      <c r="T13" s="31"/>
      <c r="U13" s="157"/>
      <c r="V13" s="166" t="s">
        <v>427</v>
      </c>
      <c r="W13" s="168" t="s">
        <v>440</v>
      </c>
    </row>
    <row r="14" spans="1:23" ht="60" x14ac:dyDescent="0.25">
      <c r="A14" s="128" t="e">
        <f>#REF!+1</f>
        <v>#REF!</v>
      </c>
      <c r="B14" s="11" t="s">
        <v>33</v>
      </c>
      <c r="C14" s="230" t="s">
        <v>195</v>
      </c>
      <c r="D14" s="260"/>
      <c r="E14" s="295" t="s">
        <v>37</v>
      </c>
      <c r="F14" s="178"/>
      <c r="G14" s="128" t="s">
        <v>45</v>
      </c>
      <c r="H14" s="256" t="s">
        <v>61</v>
      </c>
      <c r="I14" s="132">
        <v>41944</v>
      </c>
      <c r="J14" s="132">
        <v>42064</v>
      </c>
      <c r="K14" s="230" t="s">
        <v>317</v>
      </c>
      <c r="L14" s="262" t="s">
        <v>206</v>
      </c>
      <c r="M14" s="51"/>
      <c r="N14" s="51"/>
      <c r="O14" s="304">
        <v>0.8</v>
      </c>
      <c r="P14" s="270"/>
      <c r="Q14" s="307" t="s">
        <v>393</v>
      </c>
      <c r="R14" s="235" t="s">
        <v>394</v>
      </c>
      <c r="S14" s="180"/>
      <c r="T14" s="31"/>
      <c r="U14" s="154"/>
      <c r="V14" s="166" t="s">
        <v>424</v>
      </c>
      <c r="W14" s="168"/>
    </row>
    <row r="15" spans="1:23" ht="298.5" customHeight="1" x14ac:dyDescent="0.25">
      <c r="A15" s="128" t="e">
        <f>#REF!+1</f>
        <v>#REF!</v>
      </c>
      <c r="B15" s="11" t="s">
        <v>76</v>
      </c>
      <c r="C15" s="230" t="s">
        <v>197</v>
      </c>
      <c r="D15" s="260" t="s">
        <v>270</v>
      </c>
      <c r="E15" s="295" t="s">
        <v>269</v>
      </c>
      <c r="F15" s="264"/>
      <c r="G15" s="128" t="s">
        <v>80</v>
      </c>
      <c r="H15" s="256" t="s">
        <v>210</v>
      </c>
      <c r="I15" s="132">
        <v>41944</v>
      </c>
      <c r="J15" s="132">
        <v>42309</v>
      </c>
      <c r="K15" s="230" t="s">
        <v>319</v>
      </c>
      <c r="L15" s="260" t="s">
        <v>82</v>
      </c>
      <c r="M15" s="51"/>
      <c r="N15" s="51"/>
      <c r="O15" s="305">
        <v>0.5</v>
      </c>
      <c r="P15" s="273"/>
      <c r="Q15" s="307" t="s">
        <v>395</v>
      </c>
      <c r="R15" s="235" t="s">
        <v>396</v>
      </c>
      <c r="S15" s="180"/>
      <c r="T15" s="58"/>
      <c r="U15" s="158"/>
      <c r="V15" s="166" t="s">
        <v>471</v>
      </c>
      <c r="W15" s="168" t="s">
        <v>472</v>
      </c>
    </row>
    <row r="16" spans="1:23" ht="165" x14ac:dyDescent="0.25">
      <c r="A16" s="128" t="e">
        <f>#REF!+1</f>
        <v>#REF!</v>
      </c>
      <c r="B16" s="11" t="s">
        <v>102</v>
      </c>
      <c r="C16" s="230" t="s">
        <v>193</v>
      </c>
      <c r="D16" s="262" t="s">
        <v>105</v>
      </c>
      <c r="E16" s="295" t="s">
        <v>107</v>
      </c>
      <c r="F16" s="265" t="s">
        <v>108</v>
      </c>
      <c r="G16" s="128" t="s">
        <v>321</v>
      </c>
      <c r="H16" s="256" t="s">
        <v>111</v>
      </c>
      <c r="I16" s="132">
        <v>42089</v>
      </c>
      <c r="J16" s="132">
        <v>42333</v>
      </c>
      <c r="K16" s="230" t="s">
        <v>66</v>
      </c>
      <c r="L16" s="267" t="s">
        <v>74</v>
      </c>
      <c r="M16" s="51"/>
      <c r="N16" s="51"/>
      <c r="O16" s="304">
        <v>0.9</v>
      </c>
      <c r="P16" s="273"/>
      <c r="Q16" s="307" t="s">
        <v>461</v>
      </c>
      <c r="R16" s="235"/>
      <c r="S16" s="180"/>
      <c r="T16" s="31"/>
      <c r="U16" s="156"/>
      <c r="V16" s="166" t="s">
        <v>427</v>
      </c>
      <c r="W16" s="168" t="s">
        <v>470</v>
      </c>
    </row>
    <row r="17" spans="1:23" ht="118.5" customHeight="1" x14ac:dyDescent="0.25">
      <c r="A17" s="128" t="e">
        <f t="shared" si="0"/>
        <v>#REF!</v>
      </c>
      <c r="B17" s="11" t="s">
        <v>103</v>
      </c>
      <c r="C17" s="230" t="s">
        <v>193</v>
      </c>
      <c r="D17" s="262" t="s">
        <v>213</v>
      </c>
      <c r="E17" s="295" t="s">
        <v>109</v>
      </c>
      <c r="F17" s="265" t="s">
        <v>214</v>
      </c>
      <c r="G17" s="128"/>
      <c r="H17" s="256" t="s">
        <v>111</v>
      </c>
      <c r="I17" s="132">
        <v>42089</v>
      </c>
      <c r="J17" s="132">
        <v>42369</v>
      </c>
      <c r="K17" s="230" t="s">
        <v>66</v>
      </c>
      <c r="L17" s="267" t="s">
        <v>74</v>
      </c>
      <c r="M17" s="51"/>
      <c r="N17" s="51"/>
      <c r="O17" s="304">
        <v>0.9</v>
      </c>
      <c r="P17" s="273"/>
      <c r="Q17" s="307" t="s">
        <v>458</v>
      </c>
      <c r="R17" s="235" t="s">
        <v>459</v>
      </c>
      <c r="S17" s="180"/>
      <c r="T17" s="31"/>
      <c r="U17" s="156"/>
      <c r="V17" s="166" t="s">
        <v>427</v>
      </c>
      <c r="W17" s="168" t="s">
        <v>441</v>
      </c>
    </row>
    <row r="18" spans="1:23" ht="305.25" customHeight="1" x14ac:dyDescent="0.25">
      <c r="A18" s="128" t="e">
        <f t="shared" si="0"/>
        <v>#REF!</v>
      </c>
      <c r="B18" s="11" t="s">
        <v>104</v>
      </c>
      <c r="C18" s="230" t="s">
        <v>193</v>
      </c>
      <c r="D18" s="262" t="s">
        <v>106</v>
      </c>
      <c r="E18" s="295" t="s">
        <v>215</v>
      </c>
      <c r="F18" s="265" t="s">
        <v>110</v>
      </c>
      <c r="G18" s="128"/>
      <c r="H18" s="256" t="s">
        <v>112</v>
      </c>
      <c r="I18" s="132">
        <v>42089</v>
      </c>
      <c r="J18" s="132">
        <v>42369</v>
      </c>
      <c r="K18" s="230" t="s">
        <v>63</v>
      </c>
      <c r="L18" s="267" t="s">
        <v>68</v>
      </c>
      <c r="M18" s="51"/>
      <c r="N18" s="51" t="s">
        <v>131</v>
      </c>
      <c r="O18" s="304">
        <v>0.75</v>
      </c>
      <c r="P18" s="270"/>
      <c r="Q18" s="308" t="s">
        <v>391</v>
      </c>
      <c r="R18" s="311" t="s">
        <v>392</v>
      </c>
      <c r="S18" s="277"/>
      <c r="T18" s="31"/>
      <c r="U18" s="154"/>
      <c r="V18" s="166" t="s">
        <v>416</v>
      </c>
      <c r="W18" s="168" t="s">
        <v>417</v>
      </c>
    </row>
    <row r="19" spans="1:23" ht="271.5" customHeight="1" x14ac:dyDescent="0.25">
      <c r="A19" s="128" t="e">
        <f t="shared" si="0"/>
        <v>#REF!</v>
      </c>
      <c r="B19" s="11" t="s">
        <v>113</v>
      </c>
      <c r="C19" s="230" t="s">
        <v>200</v>
      </c>
      <c r="D19" s="260" t="s">
        <v>216</v>
      </c>
      <c r="E19" s="295" t="s">
        <v>217</v>
      </c>
      <c r="F19" s="265"/>
      <c r="G19" s="128" t="s">
        <v>137</v>
      </c>
      <c r="H19" s="256" t="s">
        <v>218</v>
      </c>
      <c r="I19" s="132">
        <v>42109</v>
      </c>
      <c r="J19" s="132">
        <v>42475</v>
      </c>
      <c r="K19" s="230" t="s">
        <v>64</v>
      </c>
      <c r="L19" s="260" t="s">
        <v>114</v>
      </c>
      <c r="M19" s="51"/>
      <c r="N19" s="51"/>
      <c r="O19" s="304">
        <v>0</v>
      </c>
      <c r="P19" s="274"/>
      <c r="Q19" s="308" t="s">
        <v>445</v>
      </c>
      <c r="R19" s="235" t="s">
        <v>446</v>
      </c>
      <c r="S19" s="180"/>
      <c r="T19" s="36"/>
      <c r="U19" s="155"/>
      <c r="V19" s="166" t="s">
        <v>428</v>
      </c>
      <c r="W19" s="168" t="s">
        <v>434</v>
      </c>
    </row>
    <row r="20" spans="1:23" ht="409.5" x14ac:dyDescent="0.25">
      <c r="A20" s="128" t="e">
        <f>#REF!+1</f>
        <v>#REF!</v>
      </c>
      <c r="B20" s="11" t="s">
        <v>262</v>
      </c>
      <c r="C20" s="230" t="s">
        <v>200</v>
      </c>
      <c r="D20" s="260" t="s">
        <v>223</v>
      </c>
      <c r="E20" s="295" t="s">
        <v>224</v>
      </c>
      <c r="F20" s="265"/>
      <c r="G20" s="128" t="s">
        <v>225</v>
      </c>
      <c r="H20" s="256" t="s">
        <v>226</v>
      </c>
      <c r="I20" s="132">
        <v>42109</v>
      </c>
      <c r="J20" s="132">
        <v>42475</v>
      </c>
      <c r="K20" s="230" t="s">
        <v>64</v>
      </c>
      <c r="L20" s="260" t="s">
        <v>114</v>
      </c>
      <c r="M20" s="51"/>
      <c r="N20" s="51"/>
      <c r="O20" s="304" t="s">
        <v>321</v>
      </c>
      <c r="P20" s="274"/>
      <c r="Q20" s="308" t="s">
        <v>447</v>
      </c>
      <c r="R20" s="235" t="s">
        <v>448</v>
      </c>
      <c r="S20" s="277"/>
      <c r="T20" s="35"/>
      <c r="U20" s="154"/>
      <c r="V20" s="166" t="s">
        <v>429</v>
      </c>
      <c r="W20" s="168" t="s">
        <v>435</v>
      </c>
    </row>
    <row r="21" spans="1:23" ht="409.5" x14ac:dyDescent="0.25">
      <c r="A21" s="128" t="e">
        <f t="shared" si="0"/>
        <v>#REF!</v>
      </c>
      <c r="B21" s="11" t="s">
        <v>263</v>
      </c>
      <c r="C21" s="230" t="s">
        <v>200</v>
      </c>
      <c r="D21" s="260" t="s">
        <v>274</v>
      </c>
      <c r="E21" s="295" t="s">
        <v>273</v>
      </c>
      <c r="F21" s="265"/>
      <c r="G21" s="128" t="s">
        <v>138</v>
      </c>
      <c r="H21" s="256" t="s">
        <v>227</v>
      </c>
      <c r="I21" s="132">
        <v>42109</v>
      </c>
      <c r="J21" s="132">
        <v>42475</v>
      </c>
      <c r="K21" s="230" t="s">
        <v>64</v>
      </c>
      <c r="L21" s="260" t="s">
        <v>115</v>
      </c>
      <c r="M21" s="51"/>
      <c r="N21" s="51"/>
      <c r="O21" s="304" t="s">
        <v>451</v>
      </c>
      <c r="P21" s="273"/>
      <c r="Q21" s="307" t="s">
        <v>449</v>
      </c>
      <c r="R21" s="235" t="s">
        <v>450</v>
      </c>
      <c r="S21" s="180"/>
      <c r="T21" s="27"/>
      <c r="U21" s="159"/>
      <c r="V21" s="166" t="s">
        <v>429</v>
      </c>
      <c r="W21" s="168" t="s">
        <v>473</v>
      </c>
    </row>
    <row r="22" spans="1:23" ht="405" x14ac:dyDescent="0.25">
      <c r="A22" s="128" t="e">
        <f>#REF!+1</f>
        <v>#REF!</v>
      </c>
      <c r="B22" s="11" t="s">
        <v>116</v>
      </c>
      <c r="C22" s="230" t="s">
        <v>200</v>
      </c>
      <c r="D22" s="260" t="s">
        <v>117</v>
      </c>
      <c r="E22" s="295" t="s">
        <v>230</v>
      </c>
      <c r="F22" s="265"/>
      <c r="G22" s="128" t="s">
        <v>231</v>
      </c>
      <c r="H22" s="256" t="s">
        <v>232</v>
      </c>
      <c r="I22" s="132">
        <v>42109</v>
      </c>
      <c r="J22" s="132">
        <v>42475</v>
      </c>
      <c r="K22" s="230" t="s">
        <v>64</v>
      </c>
      <c r="L22" s="260" t="s">
        <v>115</v>
      </c>
      <c r="M22" s="51"/>
      <c r="N22" s="51"/>
      <c r="O22" s="304">
        <v>0.95</v>
      </c>
      <c r="P22" s="274"/>
      <c r="Q22" s="307" t="s">
        <v>452</v>
      </c>
      <c r="R22" s="235" t="s">
        <v>453</v>
      </c>
      <c r="S22" s="180"/>
      <c r="T22" s="31"/>
      <c r="U22" s="160"/>
      <c r="V22" s="166" t="s">
        <v>429</v>
      </c>
      <c r="W22" s="168" t="s">
        <v>436</v>
      </c>
    </row>
    <row r="23" spans="1:23" ht="409.5" x14ac:dyDescent="0.25">
      <c r="A23" s="128" t="e">
        <f>#REF!+1</f>
        <v>#REF!</v>
      </c>
      <c r="B23" s="11" t="s">
        <v>130</v>
      </c>
      <c r="C23" s="230" t="s">
        <v>192</v>
      </c>
      <c r="D23" s="261" t="s">
        <v>276</v>
      </c>
      <c r="E23" s="295" t="s">
        <v>277</v>
      </c>
      <c r="F23" s="265" t="s">
        <v>120</v>
      </c>
      <c r="G23" s="128" t="s">
        <v>127</v>
      </c>
      <c r="H23" s="256" t="s">
        <v>128</v>
      </c>
      <c r="I23" s="132" t="s">
        <v>129</v>
      </c>
      <c r="J23" s="132">
        <v>42459</v>
      </c>
      <c r="K23" s="230" t="s">
        <v>235</v>
      </c>
      <c r="L23" s="262" t="s">
        <v>236</v>
      </c>
      <c r="M23" s="38" t="s">
        <v>237</v>
      </c>
      <c r="N23" s="51"/>
      <c r="O23" s="304">
        <v>0.5</v>
      </c>
      <c r="P23" s="275"/>
      <c r="Q23" s="307" t="s">
        <v>418</v>
      </c>
      <c r="R23" s="235" t="s">
        <v>419</v>
      </c>
      <c r="S23" s="180"/>
      <c r="T23" s="31"/>
      <c r="U23" s="156"/>
      <c r="V23" s="166" t="s">
        <v>416</v>
      </c>
      <c r="W23" s="168" t="s">
        <v>420</v>
      </c>
    </row>
    <row r="24" spans="1:23" customFormat="1" ht="329.25" hidden="1" customHeight="1" x14ac:dyDescent="0.25">
      <c r="A24" s="193" t="e">
        <f>#REF!+1</f>
        <v>#REF!</v>
      </c>
      <c r="B24" s="204"/>
      <c r="C24" s="285" t="s">
        <v>203</v>
      </c>
      <c r="D24" s="58" t="s">
        <v>352</v>
      </c>
      <c r="E24" s="207" t="s">
        <v>139</v>
      </c>
      <c r="F24" s="58"/>
      <c r="G24" s="286" t="s">
        <v>140</v>
      </c>
      <c r="H24" s="207" t="s">
        <v>242</v>
      </c>
      <c r="I24" s="287">
        <v>42278</v>
      </c>
      <c r="J24" s="287">
        <v>42353</v>
      </c>
      <c r="K24" s="288" t="s">
        <v>66</v>
      </c>
      <c r="L24" s="58" t="s">
        <v>243</v>
      </c>
      <c r="M24" s="31"/>
      <c r="N24" s="31"/>
      <c r="O24" s="203">
        <v>1</v>
      </c>
      <c r="P24" s="31"/>
      <c r="Q24" s="203" t="s">
        <v>397</v>
      </c>
      <c r="R24" s="203" t="s">
        <v>398</v>
      </c>
      <c r="S24" s="31"/>
      <c r="T24" s="31"/>
      <c r="U24" s="64"/>
      <c r="V24" s="163"/>
      <c r="W24" s="164"/>
    </row>
    <row r="25" spans="1:23" customFormat="1" ht="252" hidden="1" customHeight="1" x14ac:dyDescent="0.25">
      <c r="A25" s="87" t="e">
        <f t="shared" si="0"/>
        <v>#REF!</v>
      </c>
      <c r="B25" s="99" t="s">
        <v>244</v>
      </c>
      <c r="C25" s="51" t="s">
        <v>201</v>
      </c>
      <c r="D25" s="99" t="s">
        <v>144</v>
      </c>
      <c r="E25" s="112" t="s">
        <v>245</v>
      </c>
      <c r="F25" s="51"/>
      <c r="G25" s="100" t="s">
        <v>246</v>
      </c>
      <c r="H25" s="95">
        <v>1</v>
      </c>
      <c r="I25" s="56">
        <v>42278</v>
      </c>
      <c r="J25" s="56">
        <v>42644</v>
      </c>
      <c r="K25" s="51" t="s">
        <v>184</v>
      </c>
      <c r="L25" s="51" t="s">
        <v>247</v>
      </c>
      <c r="M25" s="31"/>
      <c r="N25" s="31"/>
      <c r="O25" s="105" t="s">
        <v>413</v>
      </c>
      <c r="P25" s="105"/>
      <c r="Q25" s="91" t="s">
        <v>399</v>
      </c>
      <c r="R25" s="31" t="s">
        <v>400</v>
      </c>
      <c r="S25" s="31"/>
      <c r="T25" s="31"/>
      <c r="U25" s="90"/>
      <c r="V25" s="151"/>
      <c r="W25" s="152"/>
    </row>
    <row r="26" spans="1:23" customFormat="1" ht="192" hidden="1" customHeight="1" thickBot="1" x14ac:dyDescent="0.25">
      <c r="A26" s="87" t="e">
        <f t="shared" si="0"/>
        <v>#REF!</v>
      </c>
      <c r="B26" s="99" t="s">
        <v>150</v>
      </c>
      <c r="C26" s="51" t="s">
        <v>201</v>
      </c>
      <c r="D26" s="99" t="s">
        <v>145</v>
      </c>
      <c r="E26" s="113" t="s">
        <v>141</v>
      </c>
      <c r="F26" s="51"/>
      <c r="G26" s="100" t="s">
        <v>248</v>
      </c>
      <c r="H26" s="95">
        <v>1</v>
      </c>
      <c r="I26" s="56">
        <v>42278</v>
      </c>
      <c r="J26" s="56">
        <v>42644</v>
      </c>
      <c r="K26" s="51" t="s">
        <v>184</v>
      </c>
      <c r="L26" s="51" t="s">
        <v>247</v>
      </c>
      <c r="M26" s="31"/>
      <c r="N26" s="31"/>
      <c r="O26" s="105">
        <v>1</v>
      </c>
      <c r="P26" s="105"/>
      <c r="Q26" s="91" t="s">
        <v>401</v>
      </c>
      <c r="R26" s="31" t="s">
        <v>402</v>
      </c>
      <c r="S26" s="31"/>
      <c r="T26" s="31"/>
      <c r="U26" s="90"/>
      <c r="V26" s="151"/>
      <c r="W26" s="152"/>
    </row>
    <row r="27" spans="1:23" customFormat="1" ht="243" hidden="1" customHeight="1" thickBot="1" x14ac:dyDescent="0.25">
      <c r="A27" s="87" t="e">
        <f t="shared" si="0"/>
        <v>#REF!</v>
      </c>
      <c r="B27" s="99" t="s">
        <v>264</v>
      </c>
      <c r="C27" s="51" t="s">
        <v>201</v>
      </c>
      <c r="D27" s="99" t="s">
        <v>146</v>
      </c>
      <c r="E27" s="113" t="s">
        <v>142</v>
      </c>
      <c r="F27" s="51"/>
      <c r="G27" s="100" t="s">
        <v>249</v>
      </c>
      <c r="H27" s="95">
        <v>1</v>
      </c>
      <c r="I27" s="56">
        <v>42278</v>
      </c>
      <c r="J27" s="56">
        <v>42644</v>
      </c>
      <c r="K27" s="51" t="s">
        <v>184</v>
      </c>
      <c r="L27" s="51" t="s">
        <v>247</v>
      </c>
      <c r="M27" s="31"/>
      <c r="N27" s="31"/>
      <c r="O27" s="105">
        <v>1</v>
      </c>
      <c r="P27" s="105"/>
      <c r="Q27" s="91" t="s">
        <v>403</v>
      </c>
      <c r="R27" s="31" t="s">
        <v>404</v>
      </c>
      <c r="S27" s="31"/>
      <c r="T27" s="31"/>
      <c r="U27" s="90"/>
      <c r="V27" s="151"/>
      <c r="W27" s="152"/>
    </row>
    <row r="28" spans="1:23" customFormat="1" ht="141" hidden="1" customHeight="1" thickBot="1" x14ac:dyDescent="0.25">
      <c r="A28" s="87" t="e">
        <f t="shared" si="0"/>
        <v>#REF!</v>
      </c>
      <c r="B28" s="99" t="s">
        <v>151</v>
      </c>
      <c r="C28" s="51" t="s">
        <v>201</v>
      </c>
      <c r="D28" s="99" t="s">
        <v>147</v>
      </c>
      <c r="E28" s="112" t="s">
        <v>143</v>
      </c>
      <c r="F28" s="51"/>
      <c r="G28" s="100" t="s">
        <v>154</v>
      </c>
      <c r="H28" s="95">
        <v>1</v>
      </c>
      <c r="I28" s="56">
        <v>42278</v>
      </c>
      <c r="J28" s="56">
        <v>42644</v>
      </c>
      <c r="K28" s="51" t="s">
        <v>184</v>
      </c>
      <c r="L28" s="51" t="s">
        <v>247</v>
      </c>
      <c r="M28" s="31"/>
      <c r="N28" s="31"/>
      <c r="O28" s="105">
        <v>1</v>
      </c>
      <c r="P28" s="105"/>
      <c r="Q28" s="91" t="s">
        <v>405</v>
      </c>
      <c r="R28" s="31" t="s">
        <v>406</v>
      </c>
      <c r="S28" s="31"/>
      <c r="T28" s="31"/>
      <c r="U28" s="90"/>
      <c r="V28" s="151"/>
      <c r="W28" s="152"/>
    </row>
    <row r="29" spans="1:23" customFormat="1" ht="115.5" hidden="1" customHeight="1" thickBot="1" x14ac:dyDescent="0.25">
      <c r="A29" s="87" t="e">
        <f t="shared" si="0"/>
        <v>#REF!</v>
      </c>
      <c r="B29" s="99" t="s">
        <v>152</v>
      </c>
      <c r="C29" s="51" t="s">
        <v>201</v>
      </c>
      <c r="D29" s="99" t="s">
        <v>148</v>
      </c>
      <c r="E29" s="112" t="s">
        <v>278</v>
      </c>
      <c r="F29" s="51"/>
      <c r="G29" s="100" t="s">
        <v>250</v>
      </c>
      <c r="H29" s="95">
        <v>1</v>
      </c>
      <c r="I29" s="56">
        <v>42278</v>
      </c>
      <c r="J29" s="56">
        <v>42644</v>
      </c>
      <c r="K29" s="51" t="s">
        <v>184</v>
      </c>
      <c r="L29" s="51" t="s">
        <v>247</v>
      </c>
      <c r="M29" s="31"/>
      <c r="N29" s="31"/>
      <c r="O29" s="105">
        <v>1</v>
      </c>
      <c r="P29" s="105"/>
      <c r="Q29" s="91" t="s">
        <v>407</v>
      </c>
      <c r="R29" s="31" t="s">
        <v>408</v>
      </c>
      <c r="S29" s="31"/>
      <c r="T29" s="31"/>
      <c r="U29" s="90"/>
      <c r="V29" s="151"/>
      <c r="W29" s="152"/>
    </row>
    <row r="30" spans="1:23" customFormat="1" ht="141" hidden="1" customHeight="1" thickBot="1" x14ac:dyDescent="0.25">
      <c r="A30" s="87" t="e">
        <f t="shared" si="0"/>
        <v>#REF!</v>
      </c>
      <c r="B30" s="99" t="s">
        <v>153</v>
      </c>
      <c r="C30" s="51" t="s">
        <v>201</v>
      </c>
      <c r="D30" s="99" t="s">
        <v>149</v>
      </c>
      <c r="E30" s="112" t="s">
        <v>279</v>
      </c>
      <c r="F30" s="51"/>
      <c r="G30" s="100" t="s">
        <v>155</v>
      </c>
      <c r="H30" s="95">
        <v>1</v>
      </c>
      <c r="I30" s="56">
        <v>42278</v>
      </c>
      <c r="J30" s="56">
        <v>42644</v>
      </c>
      <c r="K30" s="51" t="s">
        <v>184</v>
      </c>
      <c r="L30" s="51" t="s">
        <v>247</v>
      </c>
      <c r="M30" s="31"/>
      <c r="N30" s="31"/>
      <c r="O30" s="105">
        <v>1</v>
      </c>
      <c r="P30" s="105"/>
      <c r="Q30" s="91" t="s">
        <v>409</v>
      </c>
      <c r="R30" s="31" t="s">
        <v>410</v>
      </c>
      <c r="S30" s="31"/>
      <c r="T30" s="31"/>
      <c r="U30" s="90"/>
      <c r="V30" s="151"/>
      <c r="W30" s="152"/>
    </row>
    <row r="31" spans="1:23" customFormat="1" ht="77.25" hidden="1" customHeight="1" thickBot="1" x14ac:dyDescent="0.25">
      <c r="A31" s="87" t="e">
        <f t="shared" si="0"/>
        <v>#REF!</v>
      </c>
      <c r="B31" s="335" t="s">
        <v>156</v>
      </c>
      <c r="C31" s="51" t="s">
        <v>202</v>
      </c>
      <c r="D31" s="335" t="s">
        <v>157</v>
      </c>
      <c r="E31" s="101"/>
      <c r="F31" s="101" t="s">
        <v>158</v>
      </c>
      <c r="G31" s="102" t="s">
        <v>159</v>
      </c>
      <c r="H31" s="95">
        <v>1</v>
      </c>
      <c r="I31" s="56">
        <v>42278</v>
      </c>
      <c r="J31" s="56">
        <v>42644</v>
      </c>
      <c r="K31" s="29" t="s">
        <v>183</v>
      </c>
      <c r="L31" s="51" t="s">
        <v>182</v>
      </c>
      <c r="M31" s="31"/>
      <c r="N31" s="31"/>
      <c r="O31" s="92">
        <v>1</v>
      </c>
      <c r="P31" s="92"/>
      <c r="Q31" s="50" t="s">
        <v>411</v>
      </c>
      <c r="R31" s="31" t="s">
        <v>412</v>
      </c>
      <c r="S31" s="31"/>
      <c r="T31" s="31"/>
      <c r="U31" s="32"/>
      <c r="V31" s="151"/>
      <c r="W31" s="152"/>
    </row>
    <row r="32" spans="1:23" customFormat="1" ht="39" hidden="1" customHeight="1" thickBot="1" x14ac:dyDescent="0.25">
      <c r="A32" s="87" t="e">
        <f t="shared" si="0"/>
        <v>#REF!</v>
      </c>
      <c r="B32" s="335"/>
      <c r="C32" s="51" t="s">
        <v>202</v>
      </c>
      <c r="D32" s="335"/>
      <c r="E32" s="101"/>
      <c r="F32" s="101" t="s">
        <v>251</v>
      </c>
      <c r="G32" s="102" t="s">
        <v>160</v>
      </c>
      <c r="H32" s="95">
        <v>1</v>
      </c>
      <c r="I32" s="56">
        <v>42278</v>
      </c>
      <c r="J32" s="56">
        <v>42644</v>
      </c>
      <c r="K32" s="29" t="s">
        <v>183</v>
      </c>
      <c r="L32" s="51" t="s">
        <v>182</v>
      </c>
      <c r="M32" s="31"/>
      <c r="N32" s="31"/>
      <c r="O32" s="31"/>
      <c r="P32" s="31"/>
      <c r="Q32" s="50"/>
      <c r="R32" s="31"/>
      <c r="S32" s="31"/>
      <c r="T32" s="31"/>
      <c r="U32" s="32"/>
      <c r="V32" s="151"/>
      <c r="W32" s="152"/>
    </row>
    <row r="33" spans="1:23 16376:16384" customFormat="1" ht="51.75" hidden="1" customHeight="1" thickBot="1" x14ac:dyDescent="0.25">
      <c r="A33" s="87" t="e">
        <f t="shared" si="0"/>
        <v>#REF!</v>
      </c>
      <c r="B33" s="335"/>
      <c r="C33" s="51" t="s">
        <v>202</v>
      </c>
      <c r="D33" s="335" t="s">
        <v>161</v>
      </c>
      <c r="E33" s="101"/>
      <c r="F33" s="101" t="s">
        <v>162</v>
      </c>
      <c r="G33" s="102" t="s">
        <v>252</v>
      </c>
      <c r="H33" s="95">
        <v>1</v>
      </c>
      <c r="I33" s="56">
        <v>42278</v>
      </c>
      <c r="J33" s="56">
        <v>42644</v>
      </c>
      <c r="K33" s="29" t="s">
        <v>183</v>
      </c>
      <c r="L33" s="51" t="s">
        <v>182</v>
      </c>
      <c r="M33" s="31"/>
      <c r="N33" s="31"/>
      <c r="O33" s="31">
        <v>0.30769230769230771</v>
      </c>
      <c r="P33" s="31"/>
      <c r="Q33" s="50"/>
      <c r="R33" s="50"/>
      <c r="S33" s="31"/>
      <c r="T33" s="31"/>
      <c r="U33" s="103"/>
      <c r="V33" s="151"/>
      <c r="W33" s="152"/>
    </row>
    <row r="34" spans="1:23 16376:16384" customFormat="1" ht="51.75" hidden="1" customHeight="1" thickBot="1" x14ac:dyDescent="0.25">
      <c r="A34" s="87" t="e">
        <f t="shared" si="0"/>
        <v>#REF!</v>
      </c>
      <c r="B34" s="335"/>
      <c r="C34" s="51" t="s">
        <v>202</v>
      </c>
      <c r="D34" s="335"/>
      <c r="E34" s="101"/>
      <c r="F34" s="101" t="s">
        <v>163</v>
      </c>
      <c r="G34" s="102" t="s">
        <v>253</v>
      </c>
      <c r="H34" s="95">
        <v>1</v>
      </c>
      <c r="I34" s="56">
        <v>42278</v>
      </c>
      <c r="J34" s="56">
        <v>42644</v>
      </c>
      <c r="K34" s="29" t="s">
        <v>183</v>
      </c>
      <c r="L34" s="51" t="s">
        <v>182</v>
      </c>
      <c r="M34" s="31"/>
      <c r="N34" s="31"/>
      <c r="O34" s="31"/>
      <c r="P34" s="31"/>
      <c r="Q34" s="50"/>
      <c r="R34" s="50"/>
      <c r="S34" s="31"/>
      <c r="T34" s="31"/>
      <c r="U34" s="103"/>
      <c r="V34" s="151"/>
      <c r="W34" s="152"/>
    </row>
    <row r="35" spans="1:23 16376:16384" customFormat="1" ht="39" hidden="1" customHeight="1" thickBot="1" x14ac:dyDescent="0.25">
      <c r="A35" s="87" t="e">
        <f t="shared" si="0"/>
        <v>#REF!</v>
      </c>
      <c r="B35" s="335"/>
      <c r="C35" s="51" t="s">
        <v>202</v>
      </c>
      <c r="D35" s="335" t="s">
        <v>164</v>
      </c>
      <c r="E35" s="101"/>
      <c r="F35" s="101" t="s">
        <v>165</v>
      </c>
      <c r="G35" s="102" t="s">
        <v>166</v>
      </c>
      <c r="H35" s="95">
        <v>1</v>
      </c>
      <c r="I35" s="56">
        <v>42278</v>
      </c>
      <c r="J35" s="56">
        <v>42644</v>
      </c>
      <c r="K35" s="29" t="s">
        <v>183</v>
      </c>
      <c r="L35" s="51" t="s">
        <v>182</v>
      </c>
      <c r="M35" s="31"/>
      <c r="N35" s="31"/>
      <c r="O35" s="31"/>
      <c r="P35" s="31"/>
      <c r="Q35" s="50"/>
      <c r="R35" s="31"/>
      <c r="S35" s="31"/>
      <c r="T35" s="31"/>
      <c r="U35" s="103"/>
      <c r="V35" s="151"/>
      <c r="W35" s="152"/>
    </row>
    <row r="36" spans="1:23 16376:16384" customFormat="1" ht="51.75" hidden="1" customHeight="1" thickBot="1" x14ac:dyDescent="0.25">
      <c r="A36" s="87" t="e">
        <f t="shared" si="0"/>
        <v>#REF!</v>
      </c>
      <c r="B36" s="335"/>
      <c r="C36" s="51" t="s">
        <v>202</v>
      </c>
      <c r="D36" s="335"/>
      <c r="E36" s="101"/>
      <c r="F36" s="101" t="s">
        <v>254</v>
      </c>
      <c r="G36" s="102" t="s">
        <v>167</v>
      </c>
      <c r="H36" s="95">
        <v>1</v>
      </c>
      <c r="I36" s="56">
        <v>42278</v>
      </c>
      <c r="J36" s="56">
        <v>42644</v>
      </c>
      <c r="K36" s="29" t="s">
        <v>183</v>
      </c>
      <c r="L36" s="51" t="s">
        <v>182</v>
      </c>
      <c r="M36" s="31"/>
      <c r="N36" s="31"/>
      <c r="O36" s="31"/>
      <c r="P36" s="94"/>
      <c r="Q36" s="50"/>
      <c r="R36" s="50"/>
      <c r="S36" s="31"/>
      <c r="T36" s="31"/>
      <c r="U36" s="103"/>
      <c r="V36" s="151"/>
      <c r="W36" s="152"/>
    </row>
    <row r="37" spans="1:23 16376:16384" customFormat="1" ht="234.75" hidden="1" customHeight="1" x14ac:dyDescent="0.25">
      <c r="A37" s="87" t="e">
        <f t="shared" si="0"/>
        <v>#REF!</v>
      </c>
      <c r="B37" s="102" t="s">
        <v>168</v>
      </c>
      <c r="C37" s="51" t="s">
        <v>202</v>
      </c>
      <c r="D37" s="102" t="s">
        <v>181</v>
      </c>
      <c r="E37" s="99"/>
      <c r="F37" s="99" t="s">
        <v>169</v>
      </c>
      <c r="G37" s="100" t="s">
        <v>170</v>
      </c>
      <c r="H37" s="106">
        <v>1</v>
      </c>
      <c r="I37" s="107">
        <v>42278</v>
      </c>
      <c r="J37" s="107">
        <v>42644</v>
      </c>
      <c r="K37" s="29" t="s">
        <v>183</v>
      </c>
      <c r="L37" s="51" t="s">
        <v>182</v>
      </c>
      <c r="M37" s="31"/>
      <c r="N37" s="31"/>
      <c r="O37" s="92">
        <v>1</v>
      </c>
      <c r="P37" s="92"/>
      <c r="Q37" s="50"/>
      <c r="R37" s="31"/>
      <c r="S37" s="31"/>
      <c r="T37" s="31"/>
      <c r="U37" s="103"/>
      <c r="V37" s="151"/>
      <c r="W37" s="152"/>
    </row>
    <row r="38" spans="1:23 16376:16384" customFormat="1" ht="51.75" hidden="1" customHeight="1" thickBot="1" x14ac:dyDescent="0.25">
      <c r="A38" s="87" t="e">
        <f t="shared" si="0"/>
        <v>#REF!</v>
      </c>
      <c r="B38" s="102" t="s">
        <v>171</v>
      </c>
      <c r="C38" s="51" t="s">
        <v>202</v>
      </c>
      <c r="D38" s="102" t="s">
        <v>172</v>
      </c>
      <c r="E38" s="99"/>
      <c r="F38" s="99" t="s">
        <v>173</v>
      </c>
      <c r="G38" s="100" t="s">
        <v>174</v>
      </c>
      <c r="H38" s="106">
        <v>1</v>
      </c>
      <c r="I38" s="107">
        <v>42278</v>
      </c>
      <c r="J38" s="107">
        <v>42644</v>
      </c>
      <c r="K38" s="29" t="s">
        <v>183</v>
      </c>
      <c r="L38" s="51" t="s">
        <v>182</v>
      </c>
      <c r="M38" s="31"/>
      <c r="N38" s="31"/>
      <c r="O38" s="94">
        <v>1</v>
      </c>
      <c r="P38" s="94"/>
      <c r="Q38" s="50"/>
      <c r="R38" s="50"/>
      <c r="S38" s="31"/>
      <c r="T38" s="31"/>
      <c r="U38" s="103"/>
      <c r="V38" s="151"/>
      <c r="W38" s="152"/>
    </row>
    <row r="39" spans="1:23 16376:16384" customFormat="1" ht="51.75" hidden="1" customHeight="1" thickBot="1" x14ac:dyDescent="0.25">
      <c r="A39" s="87" t="e">
        <f t="shared" si="0"/>
        <v>#REF!</v>
      </c>
      <c r="B39" s="102" t="s">
        <v>175</v>
      </c>
      <c r="C39" s="51" t="s">
        <v>202</v>
      </c>
      <c r="D39" s="102" t="s">
        <v>255</v>
      </c>
      <c r="E39" s="99"/>
      <c r="F39" s="99" t="s">
        <v>256</v>
      </c>
      <c r="G39" s="102" t="s">
        <v>176</v>
      </c>
      <c r="H39" s="106">
        <v>1</v>
      </c>
      <c r="I39" s="56">
        <v>42278</v>
      </c>
      <c r="J39" s="56">
        <v>42644</v>
      </c>
      <c r="K39" s="29" t="s">
        <v>183</v>
      </c>
      <c r="L39" s="51" t="s">
        <v>182</v>
      </c>
      <c r="M39" s="31"/>
      <c r="N39" s="31"/>
      <c r="O39" s="31"/>
      <c r="P39" s="94"/>
      <c r="Q39" s="50"/>
      <c r="R39" s="50"/>
      <c r="S39" s="31"/>
      <c r="T39" s="31"/>
      <c r="U39" s="103"/>
      <c r="V39" s="151"/>
      <c r="W39" s="152"/>
    </row>
    <row r="40" spans="1:23 16376:16384" customFormat="1" ht="51.75" hidden="1" customHeight="1" thickBot="1" x14ac:dyDescent="0.25">
      <c r="A40" s="87" t="e">
        <f t="shared" si="0"/>
        <v>#REF!</v>
      </c>
      <c r="B40" s="102" t="s">
        <v>257</v>
      </c>
      <c r="C40" s="51" t="s">
        <v>202</v>
      </c>
      <c r="D40" s="102" t="s">
        <v>177</v>
      </c>
      <c r="E40" s="99"/>
      <c r="F40" s="99" t="s">
        <v>178</v>
      </c>
      <c r="G40" s="104" t="s">
        <v>35</v>
      </c>
      <c r="H40" s="106">
        <v>1</v>
      </c>
      <c r="I40" s="56">
        <v>42278</v>
      </c>
      <c r="J40" s="56">
        <v>42644</v>
      </c>
      <c r="K40" s="29" t="s">
        <v>183</v>
      </c>
      <c r="L40" s="51" t="s">
        <v>182</v>
      </c>
      <c r="M40" s="31"/>
      <c r="N40" s="31"/>
      <c r="O40" s="31"/>
      <c r="P40" s="94"/>
      <c r="Q40" s="50"/>
      <c r="R40" s="31"/>
      <c r="S40" s="31"/>
      <c r="T40" s="31"/>
      <c r="U40" s="103"/>
      <c r="V40" s="151"/>
      <c r="W40" s="152"/>
    </row>
    <row r="41" spans="1:23 16376:16384" customFormat="1" ht="103.5" hidden="1" customHeight="1" x14ac:dyDescent="0.25">
      <c r="A41" s="87" t="e">
        <f t="shared" si="0"/>
        <v>#REF!</v>
      </c>
      <c r="B41" s="102" t="s">
        <v>179</v>
      </c>
      <c r="C41" s="51" t="s">
        <v>202</v>
      </c>
      <c r="D41" s="102" t="s">
        <v>180</v>
      </c>
      <c r="E41" s="99"/>
      <c r="F41" s="99" t="s">
        <v>35</v>
      </c>
      <c r="G41" s="104" t="s">
        <v>35</v>
      </c>
      <c r="H41" s="106">
        <v>1</v>
      </c>
      <c r="I41" s="56">
        <v>42278</v>
      </c>
      <c r="J41" s="56">
        <v>42644</v>
      </c>
      <c r="K41" s="29" t="s">
        <v>183</v>
      </c>
      <c r="L41" s="51" t="s">
        <v>182</v>
      </c>
      <c r="M41" s="31"/>
      <c r="N41" s="31"/>
      <c r="O41" s="31"/>
      <c r="P41" s="94"/>
      <c r="Q41" s="50"/>
      <c r="R41" s="31"/>
      <c r="S41" s="31"/>
      <c r="T41" s="31"/>
      <c r="U41" s="103"/>
      <c r="V41" s="161"/>
      <c r="W41" s="162"/>
    </row>
    <row r="42" spans="1:23 16376:16384" ht="150" x14ac:dyDescent="0.25">
      <c r="A42" s="128" t="e">
        <f>#REF!+1</f>
        <v>#REF!</v>
      </c>
      <c r="B42" s="16" t="s">
        <v>358</v>
      </c>
      <c r="C42" s="312" t="s">
        <v>323</v>
      </c>
      <c r="D42" s="278" t="s">
        <v>324</v>
      </c>
      <c r="E42" s="316" t="s">
        <v>325</v>
      </c>
      <c r="F42" s="282"/>
      <c r="G42" s="319" t="s">
        <v>326</v>
      </c>
      <c r="H42" s="252">
        <v>1</v>
      </c>
      <c r="I42" s="135">
        <v>42382</v>
      </c>
      <c r="J42" s="135">
        <v>42735</v>
      </c>
      <c r="K42" s="312" t="s">
        <v>65</v>
      </c>
      <c r="L42" s="284" t="s">
        <v>327</v>
      </c>
      <c r="M42" s="135"/>
      <c r="N42" s="135"/>
      <c r="O42" s="304" t="s">
        <v>321</v>
      </c>
      <c r="P42" s="284"/>
      <c r="Q42" s="323" t="s">
        <v>474</v>
      </c>
      <c r="R42" s="310" t="s">
        <v>321</v>
      </c>
      <c r="S42" s="180"/>
      <c r="T42" s="31"/>
      <c r="U42" s="160"/>
      <c r="V42" s="166" t="s">
        <v>426</v>
      </c>
      <c r="W42" s="168" t="s">
        <v>467</v>
      </c>
    </row>
    <row r="43" spans="1:23 16376:16384" ht="225" x14ac:dyDescent="0.25">
      <c r="A43" s="128" t="e">
        <f t="shared" si="0"/>
        <v>#REF!</v>
      </c>
      <c r="B43" s="16" t="s">
        <v>359</v>
      </c>
      <c r="C43" s="312" t="s">
        <v>323</v>
      </c>
      <c r="D43" s="278" t="s">
        <v>329</v>
      </c>
      <c r="E43" s="316" t="s">
        <v>330</v>
      </c>
      <c r="F43" s="282"/>
      <c r="G43" s="319" t="s">
        <v>331</v>
      </c>
      <c r="H43" s="252">
        <v>1</v>
      </c>
      <c r="I43" s="135">
        <v>42382</v>
      </c>
      <c r="J43" s="135">
        <v>42735</v>
      </c>
      <c r="K43" s="312" t="s">
        <v>65</v>
      </c>
      <c r="L43" s="280" t="s">
        <v>327</v>
      </c>
      <c r="M43" s="135"/>
      <c r="N43" s="135"/>
      <c r="O43" s="304" t="s">
        <v>321</v>
      </c>
      <c r="P43" s="280"/>
      <c r="Q43" s="323" t="s">
        <v>474</v>
      </c>
      <c r="R43" s="310" t="s">
        <v>321</v>
      </c>
      <c r="S43" s="180"/>
      <c r="T43" s="31"/>
      <c r="U43" s="160"/>
      <c r="V43" s="166" t="s">
        <v>426</v>
      </c>
      <c r="W43" s="168" t="s">
        <v>468</v>
      </c>
    </row>
    <row r="44" spans="1:23 16376:16384" ht="265.5" customHeight="1" x14ac:dyDescent="0.25">
      <c r="A44" s="128" t="e">
        <f>#REF!+1</f>
        <v>#REF!</v>
      </c>
      <c r="B44" s="16" t="s">
        <v>360</v>
      </c>
      <c r="C44" s="312" t="s">
        <v>323</v>
      </c>
      <c r="D44" s="279" t="s">
        <v>337</v>
      </c>
      <c r="E44" s="316" t="s">
        <v>338</v>
      </c>
      <c r="F44" s="282"/>
      <c r="G44" s="319" t="s">
        <v>339</v>
      </c>
      <c r="H44" s="252">
        <v>1</v>
      </c>
      <c r="I44" s="135">
        <v>42382</v>
      </c>
      <c r="J44" s="135">
        <v>42735</v>
      </c>
      <c r="K44" s="312" t="s">
        <v>65</v>
      </c>
      <c r="L44" s="280" t="s">
        <v>327</v>
      </c>
      <c r="M44" s="135"/>
      <c r="N44" s="135"/>
      <c r="O44" s="304" t="s">
        <v>321</v>
      </c>
      <c r="P44" s="280"/>
      <c r="Q44" s="323" t="s">
        <v>474</v>
      </c>
      <c r="R44" s="310" t="s">
        <v>321</v>
      </c>
      <c r="S44" s="180"/>
      <c r="T44" s="31"/>
      <c r="U44" s="160"/>
      <c r="V44" s="166" t="s">
        <v>430</v>
      </c>
      <c r="W44" s="168" t="s">
        <v>469</v>
      </c>
    </row>
    <row r="45" spans="1:23 16376:16384" ht="201" customHeight="1" thickBot="1" x14ac:dyDescent="0.3">
      <c r="A45" s="128" t="e">
        <f t="shared" ref="A45:A70" si="1">A44+1</f>
        <v>#REF!</v>
      </c>
      <c r="B45" s="16" t="s">
        <v>361</v>
      </c>
      <c r="C45" s="312" t="s">
        <v>323</v>
      </c>
      <c r="D45" s="248" t="s">
        <v>341</v>
      </c>
      <c r="E45" s="316" t="s">
        <v>342</v>
      </c>
      <c r="F45" s="249"/>
      <c r="G45" s="319" t="s">
        <v>331</v>
      </c>
      <c r="H45" s="252">
        <v>1</v>
      </c>
      <c r="I45" s="135">
        <v>42382</v>
      </c>
      <c r="J45" s="135" t="s">
        <v>343</v>
      </c>
      <c r="K45" s="312" t="s">
        <v>65</v>
      </c>
      <c r="L45" s="280" t="s">
        <v>327</v>
      </c>
      <c r="M45" s="135"/>
      <c r="N45" s="135"/>
      <c r="O45" s="304" t="s">
        <v>321</v>
      </c>
      <c r="P45" s="280"/>
      <c r="Q45" s="323" t="s">
        <v>474</v>
      </c>
      <c r="R45" s="310" t="s">
        <v>321</v>
      </c>
      <c r="S45" s="250"/>
      <c r="T45" s="98"/>
      <c r="U45" s="160"/>
      <c r="V45" s="166" t="s">
        <v>427</v>
      </c>
      <c r="W45" s="168" t="s">
        <v>469</v>
      </c>
    </row>
    <row r="46" spans="1:23 16376:16384" ht="171" hidden="1" customHeight="1" x14ac:dyDescent="0.25">
      <c r="A46" s="251" t="e">
        <f t="shared" si="1"/>
        <v>#REF!</v>
      </c>
      <c r="B46" s="16" t="s">
        <v>479</v>
      </c>
      <c r="C46" s="312" t="s">
        <v>489</v>
      </c>
      <c r="D46" s="280"/>
      <c r="E46" s="316" t="s">
        <v>486</v>
      </c>
      <c r="F46" s="283"/>
      <c r="G46" s="319"/>
      <c r="H46" s="252" t="s">
        <v>490</v>
      </c>
      <c r="I46" s="135"/>
      <c r="J46" s="135">
        <v>42794</v>
      </c>
      <c r="K46" s="312" t="s">
        <v>484</v>
      </c>
      <c r="L46" s="280"/>
      <c r="M46" s="135"/>
      <c r="N46" s="135"/>
      <c r="O46" s="304"/>
      <c r="P46" s="280"/>
      <c r="Q46" s="323"/>
      <c r="R46" s="310"/>
      <c r="S46" s="243"/>
      <c r="T46" s="243"/>
      <c r="U46" s="243"/>
      <c r="V46" s="166" t="s">
        <v>425</v>
      </c>
      <c r="W46" s="168" t="s">
        <v>543</v>
      </c>
      <c r="XEV46" s="128"/>
      <c r="XEW46" s="16"/>
      <c r="XEX46" s="17"/>
      <c r="XEY46" s="17"/>
      <c r="XEZ46" s="17"/>
      <c r="XFA46" s="18"/>
      <c r="XFB46" s="135"/>
      <c r="XFC46" s="135"/>
      <c r="XFD46" s="17"/>
    </row>
    <row r="47" spans="1:23 16376:16384" ht="231" hidden="1" customHeight="1" x14ac:dyDescent="0.25">
      <c r="A47" s="251" t="e">
        <f t="shared" si="1"/>
        <v>#REF!</v>
      </c>
      <c r="B47" s="16" t="s">
        <v>493</v>
      </c>
      <c r="C47" s="312" t="s">
        <v>495</v>
      </c>
      <c r="D47" s="281"/>
      <c r="E47" s="316" t="s">
        <v>487</v>
      </c>
      <c r="F47" s="281"/>
      <c r="G47" s="319"/>
      <c r="H47" s="252" t="s">
        <v>491</v>
      </c>
      <c r="I47" s="135"/>
      <c r="J47" s="135">
        <v>42825</v>
      </c>
      <c r="K47" s="312" t="s">
        <v>485</v>
      </c>
      <c r="L47" s="280"/>
      <c r="M47" s="135"/>
      <c r="N47" s="135"/>
      <c r="O47" s="304"/>
      <c r="P47" s="280"/>
      <c r="Q47" s="323"/>
      <c r="R47" s="310"/>
      <c r="V47" s="166" t="s">
        <v>538</v>
      </c>
      <c r="W47" s="168" t="s">
        <v>543</v>
      </c>
    </row>
    <row r="48" spans="1:23 16376:16384" ht="348.75" hidden="1" x14ac:dyDescent="0.25">
      <c r="A48" s="251" t="e">
        <f t="shared" si="1"/>
        <v>#REF!</v>
      </c>
      <c r="B48" s="16" t="s">
        <v>494</v>
      </c>
      <c r="C48" s="312" t="s">
        <v>495</v>
      </c>
      <c r="D48" s="281"/>
      <c r="E48" s="316" t="s">
        <v>487</v>
      </c>
      <c r="F48" s="281"/>
      <c r="G48" s="319"/>
      <c r="H48" s="252" t="s">
        <v>491</v>
      </c>
      <c r="I48" s="135"/>
      <c r="J48" s="135">
        <v>42825</v>
      </c>
      <c r="K48" s="312" t="s">
        <v>485</v>
      </c>
      <c r="L48" s="280"/>
      <c r="M48" s="135"/>
      <c r="N48" s="135"/>
      <c r="O48" s="304"/>
      <c r="P48" s="280"/>
      <c r="Q48" s="323"/>
      <c r="R48" s="310"/>
      <c r="V48" s="166" t="s">
        <v>538</v>
      </c>
      <c r="W48" s="168" t="s">
        <v>543</v>
      </c>
    </row>
    <row r="49" spans="1:23" ht="254.25" hidden="1" x14ac:dyDescent="0.25">
      <c r="A49" s="251" t="e">
        <f t="shared" si="1"/>
        <v>#REF!</v>
      </c>
      <c r="B49" s="16" t="s">
        <v>480</v>
      </c>
      <c r="C49" s="312" t="s">
        <v>495</v>
      </c>
      <c r="D49" s="281"/>
      <c r="E49" s="316" t="s">
        <v>487</v>
      </c>
      <c r="F49" s="281"/>
      <c r="G49" s="319"/>
      <c r="H49" s="252" t="s">
        <v>491</v>
      </c>
      <c r="I49" s="135"/>
      <c r="J49" s="135">
        <v>42825</v>
      </c>
      <c r="K49" s="312" t="s">
        <v>485</v>
      </c>
      <c r="L49" s="280"/>
      <c r="M49" s="135"/>
      <c r="N49" s="135"/>
      <c r="O49" s="304"/>
      <c r="P49" s="280"/>
      <c r="Q49" s="323"/>
      <c r="R49" s="310"/>
      <c r="V49" s="166" t="s">
        <v>538</v>
      </c>
      <c r="W49" s="168" t="s">
        <v>543</v>
      </c>
    </row>
    <row r="50" spans="1:23" ht="384" hidden="1" x14ac:dyDescent="0.25">
      <c r="A50" s="251" t="e">
        <f t="shared" si="1"/>
        <v>#REF!</v>
      </c>
      <c r="B50" s="16" t="s">
        <v>481</v>
      </c>
      <c r="C50" s="312" t="s">
        <v>495</v>
      </c>
      <c r="D50" s="281"/>
      <c r="E50" s="316" t="s">
        <v>488</v>
      </c>
      <c r="F50" s="281"/>
      <c r="G50" s="319"/>
      <c r="H50" s="252" t="s">
        <v>492</v>
      </c>
      <c r="I50" s="135"/>
      <c r="J50" s="135">
        <v>42825</v>
      </c>
      <c r="K50" s="312" t="s">
        <v>485</v>
      </c>
      <c r="L50" s="280"/>
      <c r="M50" s="135"/>
      <c r="N50" s="135"/>
      <c r="O50" s="304"/>
      <c r="P50" s="280"/>
      <c r="Q50" s="323"/>
      <c r="R50" s="310"/>
      <c r="V50" s="166" t="s">
        <v>538</v>
      </c>
      <c r="W50" s="168" t="s">
        <v>543</v>
      </c>
    </row>
    <row r="51" spans="1:23" ht="134.25" hidden="1" x14ac:dyDescent="0.25">
      <c r="A51" s="251" t="e">
        <f t="shared" si="1"/>
        <v>#REF!</v>
      </c>
      <c r="B51" s="16" t="s">
        <v>482</v>
      </c>
      <c r="C51" s="312" t="s">
        <v>495</v>
      </c>
      <c r="D51" s="281"/>
      <c r="E51" s="316" t="s">
        <v>488</v>
      </c>
      <c r="F51" s="281"/>
      <c r="G51" s="319"/>
      <c r="H51" s="252" t="s">
        <v>492</v>
      </c>
      <c r="I51" s="135"/>
      <c r="J51" s="135">
        <v>42825</v>
      </c>
      <c r="K51" s="312" t="s">
        <v>485</v>
      </c>
      <c r="L51" s="280"/>
      <c r="M51" s="135"/>
      <c r="N51" s="135"/>
      <c r="O51" s="304"/>
      <c r="P51" s="280"/>
      <c r="Q51" s="323"/>
      <c r="R51" s="310"/>
      <c r="V51" s="166" t="s">
        <v>538</v>
      </c>
      <c r="W51" s="168" t="s">
        <v>543</v>
      </c>
    </row>
    <row r="52" spans="1:23" ht="409.5" hidden="1" x14ac:dyDescent="0.25">
      <c r="A52" s="251" t="e">
        <f t="shared" si="1"/>
        <v>#REF!</v>
      </c>
      <c r="B52" s="16" t="s">
        <v>483</v>
      </c>
      <c r="C52" s="312" t="s">
        <v>495</v>
      </c>
      <c r="D52" s="281"/>
      <c r="E52" s="316" t="s">
        <v>488</v>
      </c>
      <c r="F52" s="281"/>
      <c r="G52" s="319"/>
      <c r="H52" s="252" t="s">
        <v>492</v>
      </c>
      <c r="I52" s="135"/>
      <c r="J52" s="135">
        <v>42825</v>
      </c>
      <c r="K52" s="312" t="s">
        <v>485</v>
      </c>
      <c r="L52" s="280"/>
      <c r="M52" s="135"/>
      <c r="N52" s="135"/>
      <c r="O52" s="304"/>
      <c r="P52" s="280"/>
      <c r="Q52" s="323"/>
      <c r="R52" s="310"/>
      <c r="V52" s="166" t="s">
        <v>538</v>
      </c>
      <c r="W52" s="168" t="s">
        <v>543</v>
      </c>
    </row>
    <row r="53" spans="1:23" ht="285" hidden="1" x14ac:dyDescent="0.25">
      <c r="A53" s="251" t="e">
        <f t="shared" si="1"/>
        <v>#REF!</v>
      </c>
      <c r="B53" s="16" t="s">
        <v>374</v>
      </c>
      <c r="C53" s="312" t="s">
        <v>366</v>
      </c>
      <c r="E53" s="316" t="s">
        <v>500</v>
      </c>
      <c r="G53" s="319" t="s">
        <v>514</v>
      </c>
      <c r="H53" s="252" t="s">
        <v>515</v>
      </c>
      <c r="I53" s="135">
        <v>42552</v>
      </c>
      <c r="J53" s="135">
        <v>42916</v>
      </c>
      <c r="K53" s="312" t="s">
        <v>536</v>
      </c>
      <c r="L53" s="280"/>
      <c r="M53" s="135"/>
      <c r="N53" s="135"/>
      <c r="O53" s="304"/>
      <c r="P53" s="280"/>
      <c r="Q53" s="323"/>
      <c r="R53" s="310"/>
      <c r="V53" s="166" t="s">
        <v>539</v>
      </c>
      <c r="W53" s="168" t="s">
        <v>541</v>
      </c>
    </row>
    <row r="54" spans="1:23" ht="330" hidden="1" x14ac:dyDescent="0.25">
      <c r="A54" s="251" t="e">
        <f t="shared" si="1"/>
        <v>#REF!</v>
      </c>
      <c r="B54" s="16" t="s">
        <v>379</v>
      </c>
      <c r="C54" s="312" t="s">
        <v>366</v>
      </c>
      <c r="E54" s="316" t="s">
        <v>501</v>
      </c>
      <c r="G54" s="319" t="s">
        <v>516</v>
      </c>
      <c r="H54" s="252" t="s">
        <v>517</v>
      </c>
      <c r="I54" s="135">
        <v>42552</v>
      </c>
      <c r="J54" s="135">
        <v>42825</v>
      </c>
      <c r="K54" s="312" t="s">
        <v>536</v>
      </c>
      <c r="L54" s="280"/>
      <c r="M54" s="135"/>
      <c r="N54" s="135"/>
      <c r="O54" s="304"/>
      <c r="P54" s="280"/>
      <c r="Q54" s="323"/>
      <c r="R54" s="310"/>
      <c r="V54" s="166" t="s">
        <v>539</v>
      </c>
      <c r="W54" s="168" t="s">
        <v>541</v>
      </c>
    </row>
    <row r="55" spans="1:23" ht="120" hidden="1" x14ac:dyDescent="0.25">
      <c r="A55" s="251" t="e">
        <f t="shared" si="1"/>
        <v>#REF!</v>
      </c>
      <c r="B55" s="16" t="s">
        <v>375</v>
      </c>
      <c r="C55" s="312" t="s">
        <v>366</v>
      </c>
      <c r="E55" s="316" t="s">
        <v>502</v>
      </c>
      <c r="G55" s="319" t="s">
        <v>518</v>
      </c>
      <c r="H55" s="252" t="s">
        <v>519</v>
      </c>
      <c r="I55" s="135">
        <v>42552</v>
      </c>
      <c r="J55" s="135">
        <v>42825</v>
      </c>
      <c r="K55" s="312" t="s">
        <v>536</v>
      </c>
      <c r="L55" s="280"/>
      <c r="M55" s="135"/>
      <c r="N55" s="135"/>
      <c r="O55" s="304"/>
      <c r="P55" s="280"/>
      <c r="Q55" s="323"/>
      <c r="R55" s="310"/>
      <c r="V55" s="166" t="s">
        <v>539</v>
      </c>
      <c r="W55" s="168" t="s">
        <v>541</v>
      </c>
    </row>
    <row r="56" spans="1:23" ht="180" hidden="1" x14ac:dyDescent="0.25">
      <c r="A56" s="251" t="e">
        <f t="shared" si="1"/>
        <v>#REF!</v>
      </c>
      <c r="B56" s="16" t="s">
        <v>376</v>
      </c>
      <c r="C56" s="312" t="s">
        <v>366</v>
      </c>
      <c r="E56" s="316" t="s">
        <v>503</v>
      </c>
      <c r="G56" s="319" t="s">
        <v>520</v>
      </c>
      <c r="H56" s="252" t="s">
        <v>521</v>
      </c>
      <c r="I56" s="135">
        <v>42705</v>
      </c>
      <c r="J56" s="135">
        <v>43100</v>
      </c>
      <c r="K56" s="312" t="s">
        <v>536</v>
      </c>
      <c r="L56" s="280"/>
      <c r="M56" s="135"/>
      <c r="N56" s="135"/>
      <c r="O56" s="304"/>
      <c r="P56" s="280"/>
      <c r="Q56" s="323"/>
      <c r="R56" s="310"/>
      <c r="V56" s="166" t="s">
        <v>539</v>
      </c>
      <c r="W56" s="168" t="s">
        <v>541</v>
      </c>
    </row>
    <row r="57" spans="1:23" ht="255" hidden="1" x14ac:dyDescent="0.25">
      <c r="A57" s="251" t="e">
        <f t="shared" si="1"/>
        <v>#REF!</v>
      </c>
      <c r="B57" s="16" t="s">
        <v>377</v>
      </c>
      <c r="C57" s="312" t="s">
        <v>366</v>
      </c>
      <c r="E57" s="316" t="s">
        <v>501</v>
      </c>
      <c r="G57" s="319" t="s">
        <v>516</v>
      </c>
      <c r="H57" s="252" t="s">
        <v>517</v>
      </c>
      <c r="I57" s="135">
        <v>42552</v>
      </c>
      <c r="J57" s="135">
        <v>42825</v>
      </c>
      <c r="K57" s="312" t="s">
        <v>536</v>
      </c>
      <c r="L57" s="280"/>
      <c r="M57" s="135"/>
      <c r="N57" s="135"/>
      <c r="O57" s="304"/>
      <c r="P57" s="280"/>
      <c r="Q57" s="323"/>
      <c r="R57" s="310"/>
      <c r="V57" s="166" t="s">
        <v>539</v>
      </c>
      <c r="W57" s="168" t="s">
        <v>541</v>
      </c>
    </row>
    <row r="58" spans="1:23" ht="108.75" hidden="1" customHeight="1" x14ac:dyDescent="0.25">
      <c r="A58" s="251" t="e">
        <f t="shared" si="1"/>
        <v>#REF!</v>
      </c>
      <c r="B58" s="16" t="s">
        <v>378</v>
      </c>
      <c r="C58" s="312" t="s">
        <v>367</v>
      </c>
      <c r="E58" s="316" t="s">
        <v>504</v>
      </c>
      <c r="G58" s="319" t="s">
        <v>522</v>
      </c>
      <c r="H58" s="252" t="s">
        <v>523</v>
      </c>
      <c r="I58" s="135">
        <v>42719</v>
      </c>
      <c r="J58" s="135">
        <v>43008</v>
      </c>
      <c r="K58" s="312" t="s">
        <v>536</v>
      </c>
      <c r="L58" s="280"/>
      <c r="M58" s="135"/>
      <c r="N58" s="135"/>
      <c r="O58" s="304"/>
      <c r="P58" s="280"/>
      <c r="Q58" s="323"/>
      <c r="R58" s="310"/>
      <c r="V58" s="166" t="s">
        <v>540</v>
      </c>
      <c r="W58" s="168" t="s">
        <v>541</v>
      </c>
    </row>
    <row r="59" spans="1:23" ht="155.25" hidden="1" customHeight="1" x14ac:dyDescent="0.25">
      <c r="A59" s="251" t="e">
        <f t="shared" si="1"/>
        <v>#REF!</v>
      </c>
      <c r="B59" s="16" t="s">
        <v>496</v>
      </c>
      <c r="C59" s="312" t="s">
        <v>367</v>
      </c>
      <c r="E59" s="316" t="s">
        <v>505</v>
      </c>
      <c r="G59" s="319" t="s">
        <v>524</v>
      </c>
      <c r="H59" s="252" t="s">
        <v>525</v>
      </c>
      <c r="I59" s="135">
        <v>42614</v>
      </c>
      <c r="J59" s="135">
        <v>42916</v>
      </c>
      <c r="K59" s="312" t="s">
        <v>536</v>
      </c>
      <c r="L59" s="280"/>
      <c r="M59" s="135"/>
      <c r="N59" s="135"/>
      <c r="O59" s="304"/>
      <c r="P59" s="280"/>
      <c r="Q59" s="323"/>
      <c r="R59" s="310"/>
      <c r="V59" s="166" t="s">
        <v>540</v>
      </c>
      <c r="W59" s="168" t="s">
        <v>541</v>
      </c>
    </row>
    <row r="60" spans="1:23" ht="150" hidden="1" x14ac:dyDescent="0.25">
      <c r="A60" s="251" t="e">
        <f t="shared" si="1"/>
        <v>#REF!</v>
      </c>
      <c r="B60" s="16" t="s">
        <v>368</v>
      </c>
      <c r="C60" s="312" t="s">
        <v>367</v>
      </c>
      <c r="E60" s="316" t="s">
        <v>506</v>
      </c>
      <c r="G60" s="319" t="s">
        <v>526</v>
      </c>
      <c r="H60" s="252" t="s">
        <v>527</v>
      </c>
      <c r="I60" s="135">
        <v>42719</v>
      </c>
      <c r="J60" s="135">
        <v>43100</v>
      </c>
      <c r="K60" s="312" t="s">
        <v>536</v>
      </c>
      <c r="L60" s="280"/>
      <c r="M60" s="135"/>
      <c r="N60" s="135"/>
      <c r="O60" s="304"/>
      <c r="P60" s="280"/>
      <c r="Q60" s="323"/>
      <c r="R60" s="310"/>
      <c r="V60" s="166" t="s">
        <v>540</v>
      </c>
      <c r="W60" s="168" t="s">
        <v>541</v>
      </c>
    </row>
    <row r="61" spans="1:23" ht="103.5" hidden="1" customHeight="1" x14ac:dyDescent="0.25">
      <c r="A61" s="251" t="e">
        <f t="shared" si="1"/>
        <v>#REF!</v>
      </c>
      <c r="B61" s="16" t="s">
        <v>380</v>
      </c>
      <c r="C61" s="312" t="s">
        <v>367</v>
      </c>
      <c r="E61" s="316" t="s">
        <v>507</v>
      </c>
      <c r="G61" s="319" t="s">
        <v>528</v>
      </c>
      <c r="H61" s="252" t="s">
        <v>529</v>
      </c>
      <c r="I61" s="135">
        <v>42736</v>
      </c>
      <c r="J61" s="135">
        <v>43100</v>
      </c>
      <c r="K61" s="312" t="s">
        <v>536</v>
      </c>
      <c r="L61" s="280"/>
      <c r="M61" s="135"/>
      <c r="N61" s="135"/>
      <c r="O61" s="304"/>
      <c r="P61" s="280"/>
      <c r="Q61" s="323"/>
      <c r="R61" s="310"/>
      <c r="V61" s="166" t="s">
        <v>540</v>
      </c>
      <c r="W61" s="168" t="s">
        <v>541</v>
      </c>
    </row>
    <row r="62" spans="1:23" ht="168.75" hidden="1" customHeight="1" x14ac:dyDescent="0.25">
      <c r="A62" s="251" t="e">
        <f t="shared" si="1"/>
        <v>#REF!</v>
      </c>
      <c r="B62" s="16" t="s">
        <v>497</v>
      </c>
      <c r="C62" s="312" t="s">
        <v>367</v>
      </c>
      <c r="E62" s="316" t="s">
        <v>508</v>
      </c>
      <c r="G62" s="319" t="s">
        <v>524</v>
      </c>
      <c r="H62" s="252" t="s">
        <v>525</v>
      </c>
      <c r="I62" s="135">
        <v>42614</v>
      </c>
      <c r="J62" s="135">
        <v>43100</v>
      </c>
      <c r="K62" s="312" t="s">
        <v>536</v>
      </c>
      <c r="L62" s="280"/>
      <c r="M62" s="135"/>
      <c r="N62" s="135"/>
      <c r="O62" s="304"/>
      <c r="P62" s="280"/>
      <c r="Q62" s="323"/>
      <c r="R62" s="310"/>
      <c r="V62" s="166" t="s">
        <v>540</v>
      </c>
      <c r="W62" s="168" t="s">
        <v>541</v>
      </c>
    </row>
    <row r="63" spans="1:23" ht="120" hidden="1" x14ac:dyDescent="0.25">
      <c r="A63" s="251" t="e">
        <f t="shared" si="1"/>
        <v>#REF!</v>
      </c>
      <c r="B63" s="16" t="s">
        <v>369</v>
      </c>
      <c r="C63" s="312" t="s">
        <v>367</v>
      </c>
      <c r="E63" s="316" t="s">
        <v>509</v>
      </c>
      <c r="G63" s="319" t="s">
        <v>526</v>
      </c>
      <c r="H63" s="252" t="s">
        <v>527</v>
      </c>
      <c r="I63" s="135">
        <v>42719</v>
      </c>
      <c r="J63" s="135">
        <v>42916</v>
      </c>
      <c r="K63" s="312" t="s">
        <v>536</v>
      </c>
      <c r="L63" s="280"/>
      <c r="M63" s="135"/>
      <c r="N63" s="135"/>
      <c r="O63" s="304"/>
      <c r="P63" s="280"/>
      <c r="Q63" s="323"/>
      <c r="R63" s="310"/>
      <c r="V63" s="166" t="s">
        <v>540</v>
      </c>
      <c r="W63" s="168" t="s">
        <v>541</v>
      </c>
    </row>
    <row r="64" spans="1:23" ht="258.75" hidden="1" customHeight="1" x14ac:dyDescent="0.25">
      <c r="A64" s="251" t="e">
        <f t="shared" si="1"/>
        <v>#REF!</v>
      </c>
      <c r="B64" s="16" t="s">
        <v>381</v>
      </c>
      <c r="C64" s="312" t="s">
        <v>367</v>
      </c>
      <c r="E64" s="317" t="s">
        <v>537</v>
      </c>
      <c r="G64" s="319"/>
      <c r="H64" s="252"/>
      <c r="I64" s="135"/>
      <c r="J64" s="135"/>
      <c r="K64" s="312" t="s">
        <v>536</v>
      </c>
      <c r="L64" s="280"/>
      <c r="M64" s="135"/>
      <c r="N64" s="135"/>
      <c r="O64" s="304"/>
      <c r="P64" s="280"/>
      <c r="Q64" s="323"/>
      <c r="R64" s="310"/>
      <c r="V64" s="166" t="s">
        <v>540</v>
      </c>
      <c r="W64" s="168" t="s">
        <v>542</v>
      </c>
    </row>
    <row r="65" spans="1:23" ht="90" hidden="1" x14ac:dyDescent="0.25">
      <c r="A65" s="251" t="e">
        <f t="shared" si="1"/>
        <v>#REF!</v>
      </c>
      <c r="B65" s="16" t="s">
        <v>370</v>
      </c>
      <c r="C65" s="312" t="s">
        <v>367</v>
      </c>
      <c r="E65" s="316" t="s">
        <v>504</v>
      </c>
      <c r="G65" s="319" t="s">
        <v>522</v>
      </c>
      <c r="H65" s="252" t="s">
        <v>523</v>
      </c>
      <c r="I65" s="135">
        <v>42719</v>
      </c>
      <c r="J65" s="135">
        <v>43008</v>
      </c>
      <c r="K65" s="312" t="s">
        <v>536</v>
      </c>
      <c r="L65" s="280"/>
      <c r="M65" s="135"/>
      <c r="N65" s="135"/>
      <c r="O65" s="304"/>
      <c r="P65" s="280"/>
      <c r="Q65" s="323"/>
      <c r="R65" s="310"/>
      <c r="V65" s="166" t="s">
        <v>540</v>
      </c>
      <c r="W65" s="168" t="s">
        <v>541</v>
      </c>
    </row>
    <row r="66" spans="1:23" ht="90" hidden="1" x14ac:dyDescent="0.25">
      <c r="A66" s="251" t="e">
        <f t="shared" si="1"/>
        <v>#REF!</v>
      </c>
      <c r="B66" s="16" t="s">
        <v>382</v>
      </c>
      <c r="C66" s="312" t="s">
        <v>367</v>
      </c>
      <c r="E66" s="316" t="s">
        <v>505</v>
      </c>
      <c r="G66" s="319" t="s">
        <v>530</v>
      </c>
      <c r="H66" s="252" t="s">
        <v>525</v>
      </c>
      <c r="I66" s="135">
        <v>42614</v>
      </c>
      <c r="J66" s="135">
        <v>42825</v>
      </c>
      <c r="K66" s="312" t="s">
        <v>536</v>
      </c>
      <c r="L66" s="280"/>
      <c r="M66" s="135"/>
      <c r="N66" s="135"/>
      <c r="O66" s="304"/>
      <c r="P66" s="280"/>
      <c r="Q66" s="323"/>
      <c r="R66" s="310"/>
      <c r="V66" s="166" t="s">
        <v>540</v>
      </c>
      <c r="W66" s="168" t="s">
        <v>541</v>
      </c>
    </row>
    <row r="67" spans="1:23" ht="75" hidden="1" x14ac:dyDescent="0.25">
      <c r="A67" s="251" t="e">
        <f t="shared" si="1"/>
        <v>#REF!</v>
      </c>
      <c r="B67" s="16" t="s">
        <v>371</v>
      </c>
      <c r="C67" s="312" t="s">
        <v>367</v>
      </c>
      <c r="E67" s="316" t="s">
        <v>510</v>
      </c>
      <c r="G67" s="319" t="s">
        <v>531</v>
      </c>
      <c r="H67" s="252" t="s">
        <v>532</v>
      </c>
      <c r="I67" s="135">
        <v>42614</v>
      </c>
      <c r="J67" s="135">
        <v>42916</v>
      </c>
      <c r="K67" s="312" t="s">
        <v>536</v>
      </c>
      <c r="L67" s="280"/>
      <c r="M67" s="135"/>
      <c r="N67" s="135"/>
      <c r="O67" s="304"/>
      <c r="P67" s="280"/>
      <c r="Q67" s="323"/>
      <c r="R67" s="310"/>
      <c r="V67" s="166" t="s">
        <v>540</v>
      </c>
      <c r="W67" s="168" t="s">
        <v>541</v>
      </c>
    </row>
    <row r="68" spans="1:23" ht="165" hidden="1" x14ac:dyDescent="0.25">
      <c r="A68" s="251" t="e">
        <f t="shared" si="1"/>
        <v>#REF!</v>
      </c>
      <c r="B68" s="16" t="s">
        <v>498</v>
      </c>
      <c r="C68" s="312" t="s">
        <v>372</v>
      </c>
      <c r="E68" s="316" t="s">
        <v>511</v>
      </c>
      <c r="G68" s="319" t="s">
        <v>533</v>
      </c>
      <c r="H68" s="252">
        <v>1</v>
      </c>
      <c r="I68" s="135">
        <v>42583</v>
      </c>
      <c r="J68" s="135">
        <v>42735</v>
      </c>
      <c r="K68" s="312" t="s">
        <v>536</v>
      </c>
      <c r="L68" s="280"/>
      <c r="M68" s="135"/>
      <c r="N68" s="135"/>
      <c r="O68" s="304"/>
      <c r="P68" s="280"/>
      <c r="Q68" s="323"/>
      <c r="R68" s="310"/>
      <c r="V68" s="166" t="s">
        <v>540</v>
      </c>
      <c r="W68" s="168" t="s">
        <v>541</v>
      </c>
    </row>
    <row r="69" spans="1:23" ht="165" hidden="1" x14ac:dyDescent="0.25">
      <c r="A69" s="251" t="e">
        <f t="shared" si="1"/>
        <v>#REF!</v>
      </c>
      <c r="B69" s="16" t="s">
        <v>373</v>
      </c>
      <c r="C69" s="312" t="s">
        <v>372</v>
      </c>
      <c r="E69" s="316" t="s">
        <v>512</v>
      </c>
      <c r="G69" s="319" t="s">
        <v>534</v>
      </c>
      <c r="H69" s="252">
        <v>1</v>
      </c>
      <c r="I69" s="135">
        <v>42583</v>
      </c>
      <c r="J69" s="135">
        <v>42735</v>
      </c>
      <c r="K69" s="312" t="s">
        <v>536</v>
      </c>
      <c r="L69" s="280"/>
      <c r="M69" s="135"/>
      <c r="N69" s="135"/>
      <c r="O69" s="304"/>
      <c r="P69" s="280"/>
      <c r="Q69" s="323"/>
      <c r="R69" s="310"/>
      <c r="V69" s="166" t="s">
        <v>540</v>
      </c>
      <c r="W69" s="168" t="s">
        <v>541</v>
      </c>
    </row>
    <row r="70" spans="1:23" ht="240.75" hidden="1" thickBot="1" x14ac:dyDescent="0.3">
      <c r="A70" s="313" t="e">
        <f t="shared" si="1"/>
        <v>#REF!</v>
      </c>
      <c r="B70" s="314" t="s">
        <v>499</v>
      </c>
      <c r="C70" s="315" t="s">
        <v>372</v>
      </c>
      <c r="E70" s="318" t="s">
        <v>513</v>
      </c>
      <c r="G70" s="320" t="s">
        <v>535</v>
      </c>
      <c r="H70" s="321">
        <v>1</v>
      </c>
      <c r="I70" s="141">
        <v>42583</v>
      </c>
      <c r="J70" s="141">
        <v>42735</v>
      </c>
      <c r="K70" s="315" t="s">
        <v>536</v>
      </c>
      <c r="L70" s="280"/>
      <c r="M70" s="135"/>
      <c r="N70" s="135"/>
      <c r="O70" s="322"/>
      <c r="P70" s="280"/>
      <c r="Q70" s="324"/>
      <c r="R70" s="244"/>
      <c r="V70" s="166" t="s">
        <v>540</v>
      </c>
      <c r="W70" s="168" t="s">
        <v>541</v>
      </c>
    </row>
  </sheetData>
  <autoFilter ref="A2:U70">
    <filterColumn colId="2">
      <filters>
        <filter val="Auditoría  Interna. Oficina de Informática y Sistemas. Vigencia 2014."/>
        <filter val="Auditoría  Interna. Proceso Gestión Financiera. Vigencia  2014"/>
        <filter val="Auditoría Control Interno 2015"/>
        <filter val="Auditoria Interna del SIG realizada por la Oficina Asesora de Planeación."/>
        <filter val="Auditoria Interna. Área   Administrativa. Vigencia  2012"/>
        <filter val="Auditoria Interna. Área   Talento Humano.  Vigencia  2013."/>
        <filter val="Auditoria Interna. Área de Bonos y cuotas partes. 2012"/>
        <filter val="Auditoría Interna. Gerencia de Bonos y Cuotas Partes. Vigencia  2014."/>
        <filter val="Auditoria Interna. Grupo  Funcional de Nómina. Vigencia 2012."/>
        <filter val="Auditoria Interna. Grupo  Gestión Documental. Vigencia  2014"/>
        <filter val="Auditoría Interna. Grupo Control Interno Disciplinario. Vigencia  2014"/>
        <filter val="Auditoria Interna. Grupo Funcional de Nómina. Vigencia 2013."/>
        <filter val="Auditoria Interna. Oficina de Informática y Sistemas. 2012"/>
        <filter val="Auditoría Interna. Oficina de Planeación. Vigencia  2014"/>
        <filter val="Auditoria Interna. Procedimiento Control de Documentos. Vigencia   2012."/>
        <filter val="Auditoría Interna. Proceso Gestión Financiera-Área de Contabilidad. Vigencia 2013."/>
        <filter val="Auditoría Interna. Proceso Gestión Jurídica. Vigencia 2013."/>
      </filters>
    </filterColumn>
  </autoFilter>
  <mergeCells count="9">
    <mergeCell ref="V1:V2"/>
    <mergeCell ref="W1:W2"/>
    <mergeCell ref="O1:S1"/>
    <mergeCell ref="T1:U1"/>
    <mergeCell ref="B31:B36"/>
    <mergeCell ref="D31:D32"/>
    <mergeCell ref="D33:D34"/>
    <mergeCell ref="D35:D36"/>
    <mergeCell ref="A1:N1"/>
  </mergeCells>
  <conditionalFormatting sqref="N43:N70 J3:J70">
    <cfRule type="cellIs" dxfId="5" priority="18" operator="lessThanOrEqual">
      <formula>42719</formula>
    </cfRule>
  </conditionalFormatting>
  <conditionalFormatting sqref="O3:O70">
    <cfRule type="colorScale" priority="16">
      <colorScale>
        <cfvo type="num" val="0"/>
        <cfvo type="num" val="0.5"/>
        <cfvo type="num" val="1"/>
        <color theme="5" tint="0.79998168889431442"/>
        <color rgb="FFFFEB84"/>
        <color theme="6" tint="0.39997558519241921"/>
      </colorScale>
    </cfRule>
  </conditionalFormatting>
  <conditionalFormatting sqref="XFC46">
    <cfRule type="cellIs" dxfId="4" priority="12" operator="lessThanOrEqual">
      <formula>42719</formula>
    </cfRule>
  </conditionalFormatting>
  <conditionalFormatting sqref="N42">
    <cfRule type="cellIs" dxfId="3" priority="5" operator="lessThanOrEqual">
      <formula>42719</formula>
    </cfRule>
  </conditionalFormatting>
  <conditionalFormatting sqref="L42 P42">
    <cfRule type="colorScale" priority="4">
      <colorScale>
        <cfvo type="num" val="0"/>
        <cfvo type="num" val="0.5"/>
        <cfvo type="num" val="1"/>
        <color theme="5" tint="0.79998168889431442"/>
        <color rgb="FFFFEB84"/>
        <color theme="6" tint="0.39997558519241921"/>
      </colorScale>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W65"/>
  <sheetViews>
    <sheetView zoomScale="77" zoomScaleNormal="77" workbookViewId="0">
      <pane xSplit="1" ySplit="39" topLeftCell="H40" activePane="bottomRight" state="frozen"/>
      <selection pane="topRight" activeCell="B1" sqref="B1"/>
      <selection pane="bottomLeft" activeCell="A41" sqref="A41"/>
      <selection pane="bottomRight" sqref="A1:N1"/>
    </sheetView>
  </sheetViews>
  <sheetFormatPr baseColWidth="10" defaultRowHeight="15.75" x14ac:dyDescent="0.25"/>
  <cols>
    <col min="1" max="1" width="9.5703125" style="134" customWidth="1"/>
    <col min="2" max="2" width="49.5703125" style="134" customWidth="1"/>
    <col min="3" max="3" width="31.5703125" style="134" customWidth="1"/>
    <col min="4" max="4" width="30.140625" hidden="1" customWidth="1"/>
    <col min="5" max="5" width="40.140625" style="134" customWidth="1"/>
    <col min="6" max="6" width="35.28515625" style="134" customWidth="1"/>
    <col min="7" max="7" width="23.140625" style="134" customWidth="1"/>
    <col min="8" max="8" width="19.28515625" style="137" customWidth="1"/>
    <col min="9" max="9" width="23.28515625" style="137" customWidth="1"/>
    <col min="10" max="10" width="24.28515625" style="137" customWidth="1"/>
    <col min="11" max="11" width="17.85546875" style="137" customWidth="1"/>
    <col min="12" max="14" width="0" style="134" hidden="1" customWidth="1"/>
    <col min="15" max="15" width="18" style="147" customWidth="1"/>
    <col min="16" max="16" width="16.5703125" style="134" hidden="1" customWidth="1"/>
    <col min="17" max="17" width="40.42578125" style="134" customWidth="1"/>
    <col min="18" max="18" width="35.140625" style="134" customWidth="1"/>
    <col min="19" max="19" width="41.85546875" style="134" hidden="1" customWidth="1"/>
    <col min="20" max="20" width="33.85546875" hidden="1" customWidth="1"/>
    <col min="21" max="21" width="40" hidden="1" customWidth="1"/>
    <col min="22" max="22" width="24.42578125" style="134" customWidth="1"/>
    <col min="23" max="23" width="51.28515625" style="134" customWidth="1"/>
    <col min="24" max="16384" width="11.42578125" style="134"/>
  </cols>
  <sheetData>
    <row r="1" spans="1:23" ht="32.25" customHeight="1" x14ac:dyDescent="0.25">
      <c r="A1" s="331" t="s">
        <v>10</v>
      </c>
      <c r="B1" s="336"/>
      <c r="C1" s="332"/>
      <c r="D1" s="346"/>
      <c r="E1" s="331"/>
      <c r="F1" s="336"/>
      <c r="G1" s="336"/>
      <c r="H1" s="336"/>
      <c r="I1" s="336"/>
      <c r="J1" s="336"/>
      <c r="K1" s="332"/>
      <c r="L1" s="330"/>
      <c r="M1" s="333"/>
      <c r="N1" s="333"/>
      <c r="O1" s="340" t="s">
        <v>11</v>
      </c>
      <c r="P1" s="333"/>
      <c r="Q1" s="333"/>
      <c r="R1" s="333"/>
      <c r="S1" s="333"/>
      <c r="T1" s="333" t="s">
        <v>12</v>
      </c>
      <c r="U1" s="341"/>
      <c r="V1" s="325" t="s">
        <v>414</v>
      </c>
      <c r="W1" s="327" t="s">
        <v>415</v>
      </c>
    </row>
    <row r="2" spans="1:23" ht="56.25" customHeight="1" thickBot="1" x14ac:dyDescent="0.3">
      <c r="A2" s="240" t="s">
        <v>0</v>
      </c>
      <c r="B2" s="241" t="s">
        <v>9</v>
      </c>
      <c r="C2" s="242" t="s">
        <v>13</v>
      </c>
      <c r="D2" s="238" t="s">
        <v>2</v>
      </c>
      <c r="E2" s="240" t="s">
        <v>21</v>
      </c>
      <c r="F2" s="241" t="s">
        <v>22</v>
      </c>
      <c r="G2" s="241" t="s">
        <v>3</v>
      </c>
      <c r="H2" s="241" t="s">
        <v>4</v>
      </c>
      <c r="I2" s="241" t="s">
        <v>5</v>
      </c>
      <c r="J2" s="241" t="s">
        <v>6</v>
      </c>
      <c r="K2" s="242" t="s">
        <v>7</v>
      </c>
      <c r="L2" s="239" t="s">
        <v>8</v>
      </c>
      <c r="M2" s="126" t="s">
        <v>1</v>
      </c>
      <c r="N2" s="126" t="s">
        <v>14</v>
      </c>
      <c r="O2" s="144" t="s">
        <v>15</v>
      </c>
      <c r="P2" s="126" t="s">
        <v>16</v>
      </c>
      <c r="Q2" s="126" t="s">
        <v>17</v>
      </c>
      <c r="R2" s="126" t="s">
        <v>355</v>
      </c>
      <c r="S2" s="126" t="s">
        <v>18</v>
      </c>
      <c r="T2" s="19" t="s">
        <v>19</v>
      </c>
      <c r="U2" s="237" t="s">
        <v>20</v>
      </c>
      <c r="V2" s="342"/>
      <c r="W2" s="343"/>
    </row>
    <row r="3" spans="1:23" customFormat="1" ht="127.5" hidden="1" customHeight="1" x14ac:dyDescent="0.3">
      <c r="A3" s="83">
        <v>1</v>
      </c>
      <c r="B3" s="21" t="s">
        <v>259</v>
      </c>
      <c r="C3" s="22" t="s">
        <v>258</v>
      </c>
      <c r="D3" s="25"/>
      <c r="E3" s="23" t="s">
        <v>36</v>
      </c>
      <c r="F3" s="25"/>
      <c r="G3" s="24"/>
      <c r="H3" s="24"/>
      <c r="I3" s="24"/>
      <c r="J3" s="24"/>
      <c r="K3" s="25" t="s">
        <v>185</v>
      </c>
      <c r="L3" s="24"/>
      <c r="M3" s="25"/>
      <c r="N3" s="25"/>
      <c r="O3" s="25"/>
      <c r="P3" s="84"/>
      <c r="Q3" s="85"/>
      <c r="R3" s="85"/>
      <c r="S3" s="85"/>
      <c r="T3" s="85"/>
      <c r="U3" s="86"/>
    </row>
    <row r="4" spans="1:23" customFormat="1" ht="132" hidden="1" customHeight="1" x14ac:dyDescent="0.3">
      <c r="A4" s="87">
        <f>A3+1</f>
        <v>2</v>
      </c>
      <c r="B4" s="26" t="s">
        <v>23</v>
      </c>
      <c r="C4" s="27" t="s">
        <v>194</v>
      </c>
      <c r="D4" s="51"/>
      <c r="E4" s="28" t="s">
        <v>38</v>
      </c>
      <c r="F4" s="51"/>
      <c r="G4" s="27" t="s">
        <v>46</v>
      </c>
      <c r="H4" s="29" t="s">
        <v>54</v>
      </c>
      <c r="I4" s="30">
        <v>41000</v>
      </c>
      <c r="J4" s="30">
        <v>41273</v>
      </c>
      <c r="K4" s="27" t="s">
        <v>317</v>
      </c>
      <c r="L4" s="27" t="s">
        <v>69</v>
      </c>
      <c r="M4" s="51"/>
      <c r="N4" s="51"/>
      <c r="O4" s="40"/>
      <c r="P4" s="34"/>
      <c r="Q4" s="31"/>
      <c r="R4" s="31"/>
      <c r="S4" s="31"/>
      <c r="T4" s="31"/>
      <c r="U4" s="32"/>
    </row>
    <row r="5" spans="1:23" customFormat="1" ht="181.5" hidden="1" customHeight="1" x14ac:dyDescent="0.3">
      <c r="A5" s="87">
        <f t="shared" ref="A5:A58" si="0">A4+1</f>
        <v>3</v>
      </c>
      <c r="B5" s="33" t="s">
        <v>24</v>
      </c>
      <c r="C5" s="27" t="s">
        <v>187</v>
      </c>
      <c r="D5" s="51"/>
      <c r="E5" s="33" t="s">
        <v>39</v>
      </c>
      <c r="F5" s="51"/>
      <c r="G5" s="29" t="s">
        <v>47</v>
      </c>
      <c r="H5" s="29" t="s">
        <v>55</v>
      </c>
      <c r="I5" s="30">
        <v>41275</v>
      </c>
      <c r="J5" s="30">
        <v>41455</v>
      </c>
      <c r="K5" s="27" t="s">
        <v>64</v>
      </c>
      <c r="L5" s="27" t="s">
        <v>70</v>
      </c>
      <c r="M5" s="51"/>
      <c r="N5" s="51"/>
      <c r="O5" s="31"/>
      <c r="P5" s="34"/>
      <c r="Q5" s="35"/>
      <c r="R5" s="31"/>
      <c r="S5" s="31"/>
      <c r="T5" s="36"/>
      <c r="U5" s="62"/>
    </row>
    <row r="6" spans="1:23" customFormat="1" ht="89.25" hidden="1" customHeight="1" x14ac:dyDescent="0.3">
      <c r="A6" s="87">
        <f t="shared" si="0"/>
        <v>4</v>
      </c>
      <c r="B6" s="37" t="s">
        <v>261</v>
      </c>
      <c r="C6" s="27" t="s">
        <v>191</v>
      </c>
      <c r="D6" s="51"/>
      <c r="E6" s="88" t="s">
        <v>40</v>
      </c>
      <c r="F6" s="51"/>
      <c r="G6" s="89" t="s">
        <v>35</v>
      </c>
      <c r="H6" s="89" t="s">
        <v>56</v>
      </c>
      <c r="I6" s="30">
        <v>41153</v>
      </c>
      <c r="J6" s="30">
        <v>41455</v>
      </c>
      <c r="K6" s="27" t="s">
        <v>186</v>
      </c>
      <c r="L6" s="27" t="s">
        <v>71</v>
      </c>
      <c r="M6" s="51"/>
      <c r="N6" s="51"/>
      <c r="O6" s="38" t="s">
        <v>35</v>
      </c>
      <c r="P6" s="39"/>
      <c r="Q6" s="35"/>
      <c r="R6" s="35"/>
      <c r="S6" s="31"/>
      <c r="T6" s="31"/>
      <c r="U6" s="90"/>
    </row>
    <row r="7" spans="1:23" customFormat="1" ht="93" hidden="1" customHeight="1" x14ac:dyDescent="0.3">
      <c r="A7" s="87">
        <f t="shared" si="0"/>
        <v>5</v>
      </c>
      <c r="B7" s="37" t="s">
        <v>25</v>
      </c>
      <c r="C7" s="27" t="s">
        <v>190</v>
      </c>
      <c r="D7" s="51"/>
      <c r="E7" s="27" t="s">
        <v>41</v>
      </c>
      <c r="F7" s="51"/>
      <c r="G7" s="29" t="s">
        <v>48</v>
      </c>
      <c r="H7" s="29" t="s">
        <v>57</v>
      </c>
      <c r="I7" s="30">
        <v>41254</v>
      </c>
      <c r="J7" s="30">
        <v>41639</v>
      </c>
      <c r="K7" s="27" t="s">
        <v>186</v>
      </c>
      <c r="L7" s="27" t="s">
        <v>71</v>
      </c>
      <c r="M7" s="51"/>
      <c r="N7" s="51"/>
      <c r="O7" s="38" t="s">
        <v>321</v>
      </c>
      <c r="P7" s="39"/>
      <c r="Q7" s="31"/>
      <c r="R7" s="35"/>
      <c r="S7" s="31"/>
      <c r="T7" s="31"/>
      <c r="U7" s="90"/>
    </row>
    <row r="8" spans="1:23" customFormat="1" ht="118.5" hidden="1" customHeight="1" x14ac:dyDescent="0.3">
      <c r="A8" s="87">
        <f t="shared" si="0"/>
        <v>6</v>
      </c>
      <c r="B8" s="37" t="s">
        <v>260</v>
      </c>
      <c r="C8" s="27" t="s">
        <v>190</v>
      </c>
      <c r="D8" s="51"/>
      <c r="E8" s="27" t="s">
        <v>267</v>
      </c>
      <c r="F8" s="51"/>
      <c r="G8" s="29" t="s">
        <v>49</v>
      </c>
      <c r="H8" s="29" t="s">
        <v>58</v>
      </c>
      <c r="I8" s="30">
        <v>41254</v>
      </c>
      <c r="J8" s="30">
        <v>41639</v>
      </c>
      <c r="K8" s="27" t="s">
        <v>186</v>
      </c>
      <c r="L8" s="27" t="s">
        <v>72</v>
      </c>
      <c r="M8" s="51"/>
      <c r="N8" s="51"/>
      <c r="O8" s="38" t="s">
        <v>321</v>
      </c>
      <c r="P8" s="38"/>
      <c r="Q8" s="35"/>
      <c r="R8" s="40"/>
      <c r="S8" s="31"/>
      <c r="T8" s="31"/>
      <c r="U8" s="90"/>
    </row>
    <row r="9" spans="1:23" customFormat="1" ht="85.5" hidden="1" customHeight="1" x14ac:dyDescent="0.3">
      <c r="A9" s="87">
        <f t="shared" si="0"/>
        <v>7</v>
      </c>
      <c r="B9" s="41" t="s">
        <v>26</v>
      </c>
      <c r="C9" s="27" t="s">
        <v>199</v>
      </c>
      <c r="D9" s="51"/>
      <c r="E9" s="41" t="s">
        <v>266</v>
      </c>
      <c r="F9" s="51"/>
      <c r="G9" s="41" t="s">
        <v>50</v>
      </c>
      <c r="H9" s="41" t="s">
        <v>59</v>
      </c>
      <c r="I9" s="30">
        <v>41535</v>
      </c>
      <c r="J9" s="42">
        <v>41684</v>
      </c>
      <c r="K9" s="43" t="s">
        <v>65</v>
      </c>
      <c r="L9" s="43" t="s">
        <v>73</v>
      </c>
      <c r="M9" s="51"/>
      <c r="N9" s="51"/>
      <c r="O9" s="44"/>
      <c r="P9" s="44"/>
      <c r="Q9" s="35"/>
      <c r="R9" s="35"/>
      <c r="S9" s="35"/>
      <c r="T9" s="35"/>
      <c r="U9" s="32"/>
    </row>
    <row r="10" spans="1:23" customFormat="1" ht="67.5" hidden="1" customHeight="1" x14ac:dyDescent="0.3">
      <c r="A10" s="87">
        <f t="shared" si="0"/>
        <v>8</v>
      </c>
      <c r="B10" s="41" t="s">
        <v>27</v>
      </c>
      <c r="C10" s="27" t="s">
        <v>199</v>
      </c>
      <c r="D10" s="51"/>
      <c r="E10" s="41" t="s">
        <v>268</v>
      </c>
      <c r="F10" s="51"/>
      <c r="G10" s="41" t="s">
        <v>51</v>
      </c>
      <c r="H10" s="41" t="s">
        <v>60</v>
      </c>
      <c r="I10" s="30">
        <v>41535</v>
      </c>
      <c r="J10" s="42">
        <v>41684</v>
      </c>
      <c r="K10" s="43" t="s">
        <v>65</v>
      </c>
      <c r="L10" s="43" t="s">
        <v>73</v>
      </c>
      <c r="M10" s="51"/>
      <c r="N10" s="51"/>
      <c r="O10" s="44"/>
      <c r="P10" s="44"/>
      <c r="Q10" s="35"/>
      <c r="R10" s="35"/>
      <c r="S10" s="35"/>
      <c r="T10" s="35"/>
      <c r="U10" s="32"/>
    </row>
    <row r="11" spans="1:23" customFormat="1" ht="166.5" hidden="1" customHeight="1" x14ac:dyDescent="0.3">
      <c r="A11" s="87">
        <f t="shared" si="0"/>
        <v>9</v>
      </c>
      <c r="B11" s="33" t="s">
        <v>28</v>
      </c>
      <c r="C11" s="27" t="s">
        <v>188</v>
      </c>
      <c r="D11" s="51"/>
      <c r="E11" s="27" t="s">
        <v>42</v>
      </c>
      <c r="F11" s="51"/>
      <c r="G11" s="45" t="s">
        <v>52</v>
      </c>
      <c r="H11" s="29" t="s">
        <v>204</v>
      </c>
      <c r="I11" s="30">
        <v>41091</v>
      </c>
      <c r="J11" s="30">
        <v>41486</v>
      </c>
      <c r="K11" s="27" t="s">
        <v>66</v>
      </c>
      <c r="L11" s="27" t="s">
        <v>74</v>
      </c>
      <c r="M11" s="51"/>
      <c r="N11" s="51"/>
      <c r="O11" s="31"/>
      <c r="P11" s="31"/>
      <c r="Q11" s="35"/>
      <c r="R11" s="31"/>
      <c r="S11" s="31"/>
      <c r="T11" s="31"/>
      <c r="U11" s="46"/>
    </row>
    <row r="12" spans="1:23" customFormat="1" ht="155.25" hidden="1" customHeight="1" x14ac:dyDescent="0.3">
      <c r="A12" s="87">
        <f t="shared" si="0"/>
        <v>10</v>
      </c>
      <c r="B12" s="33" t="s">
        <v>29</v>
      </c>
      <c r="C12" s="27" t="s">
        <v>188</v>
      </c>
      <c r="D12" s="51"/>
      <c r="E12" s="27" t="s">
        <v>42</v>
      </c>
      <c r="F12" s="51"/>
      <c r="G12" s="45" t="s">
        <v>52</v>
      </c>
      <c r="H12" s="29" t="s">
        <v>204</v>
      </c>
      <c r="I12" s="30">
        <v>41091</v>
      </c>
      <c r="J12" s="30">
        <v>40967</v>
      </c>
      <c r="K12" s="27" t="s">
        <v>66</v>
      </c>
      <c r="L12" s="27" t="s">
        <v>74</v>
      </c>
      <c r="M12" s="51"/>
      <c r="N12" s="51"/>
      <c r="O12" s="31"/>
      <c r="P12" s="31"/>
      <c r="Q12" s="35"/>
      <c r="R12" s="31"/>
      <c r="S12" s="31"/>
      <c r="T12" s="31"/>
      <c r="U12" s="46"/>
    </row>
    <row r="13" spans="1:23" customFormat="1" ht="159" hidden="1" customHeight="1" x14ac:dyDescent="0.3">
      <c r="A13" s="87">
        <f t="shared" si="0"/>
        <v>11</v>
      </c>
      <c r="B13" s="28" t="s">
        <v>30</v>
      </c>
      <c r="C13" s="27" t="s">
        <v>188</v>
      </c>
      <c r="D13" s="51"/>
      <c r="E13" s="27" t="s">
        <v>42</v>
      </c>
      <c r="F13" s="51"/>
      <c r="G13" s="45" t="s">
        <v>52</v>
      </c>
      <c r="H13" s="29" t="s">
        <v>204</v>
      </c>
      <c r="I13" s="30">
        <v>41091</v>
      </c>
      <c r="J13" s="30">
        <v>41486</v>
      </c>
      <c r="K13" s="27" t="s">
        <v>66</v>
      </c>
      <c r="L13" s="27" t="s">
        <v>74</v>
      </c>
      <c r="M13" s="51"/>
      <c r="N13" s="51"/>
      <c r="O13" s="31"/>
      <c r="P13" s="31"/>
      <c r="Q13" s="35"/>
      <c r="R13" s="31"/>
      <c r="S13" s="31"/>
      <c r="T13" s="31"/>
      <c r="U13" s="46"/>
    </row>
    <row r="14" spans="1:23" customFormat="1" ht="144.75" hidden="1" customHeight="1" x14ac:dyDescent="0.3">
      <c r="A14" s="87">
        <f t="shared" si="0"/>
        <v>12</v>
      </c>
      <c r="B14" s="28" t="s">
        <v>31</v>
      </c>
      <c r="C14" s="27" t="s">
        <v>188</v>
      </c>
      <c r="D14" s="51"/>
      <c r="E14" s="27" t="s">
        <v>42</v>
      </c>
      <c r="F14" s="51"/>
      <c r="G14" s="45" t="s">
        <v>52</v>
      </c>
      <c r="H14" s="29" t="s">
        <v>204</v>
      </c>
      <c r="I14" s="30">
        <v>41091</v>
      </c>
      <c r="J14" s="30">
        <v>41486</v>
      </c>
      <c r="K14" s="27" t="s">
        <v>66</v>
      </c>
      <c r="L14" s="27" t="s">
        <v>74</v>
      </c>
      <c r="M14" s="51"/>
      <c r="N14" s="51"/>
      <c r="O14" s="31"/>
      <c r="P14" s="31"/>
      <c r="Q14" s="35"/>
      <c r="R14" s="31"/>
      <c r="S14" s="31"/>
      <c r="T14" s="31"/>
      <c r="U14" s="46"/>
    </row>
    <row r="15" spans="1:23" customFormat="1" ht="111.75" hidden="1" customHeight="1" x14ac:dyDescent="0.3">
      <c r="A15" s="87">
        <f t="shared" si="0"/>
        <v>13</v>
      </c>
      <c r="B15" s="33" t="s">
        <v>32</v>
      </c>
      <c r="C15" s="27" t="s">
        <v>198</v>
      </c>
      <c r="D15" s="51"/>
      <c r="E15" s="33" t="s">
        <v>265</v>
      </c>
      <c r="F15" s="51"/>
      <c r="G15" s="47" t="s">
        <v>133</v>
      </c>
      <c r="H15" s="47" t="s">
        <v>132</v>
      </c>
      <c r="I15" s="30">
        <v>41456</v>
      </c>
      <c r="J15" s="48">
        <v>41578</v>
      </c>
      <c r="K15" s="29" t="s">
        <v>183</v>
      </c>
      <c r="L15" s="27" t="s">
        <v>75</v>
      </c>
      <c r="M15" s="51"/>
      <c r="N15" s="51"/>
      <c r="O15" s="49">
        <v>6.9230769230769233E-3</v>
      </c>
      <c r="P15" s="49"/>
      <c r="Q15" s="50"/>
      <c r="R15" s="50"/>
      <c r="S15" s="31"/>
      <c r="T15" s="35"/>
      <c r="U15" s="32"/>
    </row>
    <row r="16" spans="1:23" customFormat="1" ht="85.5" hidden="1" customHeight="1" x14ac:dyDescent="0.3">
      <c r="A16" s="87">
        <f t="shared" si="0"/>
        <v>14</v>
      </c>
      <c r="B16" s="51" t="s">
        <v>344</v>
      </c>
      <c r="C16" s="51" t="s">
        <v>189</v>
      </c>
      <c r="D16" s="51"/>
      <c r="E16" s="88" t="s">
        <v>43</v>
      </c>
      <c r="F16" s="51"/>
      <c r="G16" s="47" t="s">
        <v>135</v>
      </c>
      <c r="H16" s="47" t="s">
        <v>134</v>
      </c>
      <c r="I16" s="52">
        <v>41661</v>
      </c>
      <c r="J16" s="52">
        <v>41817</v>
      </c>
      <c r="K16" s="45" t="s">
        <v>67</v>
      </c>
      <c r="L16" s="53" t="s">
        <v>205</v>
      </c>
      <c r="M16" s="51"/>
      <c r="N16" s="51"/>
      <c r="O16" s="54">
        <v>1</v>
      </c>
      <c r="P16" s="54"/>
      <c r="Q16" s="91"/>
      <c r="R16" s="91"/>
      <c r="S16" s="91"/>
      <c r="T16" s="55"/>
      <c r="U16" s="46"/>
    </row>
    <row r="17" spans="1:21" customFormat="1" ht="76.5" hidden="1" customHeight="1" x14ac:dyDescent="0.3">
      <c r="A17" s="87">
        <f t="shared" si="0"/>
        <v>15</v>
      </c>
      <c r="B17" s="47" t="s">
        <v>33</v>
      </c>
      <c r="C17" s="51" t="s">
        <v>195</v>
      </c>
      <c r="D17" s="51"/>
      <c r="E17" s="51" t="s">
        <v>37</v>
      </c>
      <c r="F17" s="51"/>
      <c r="G17" s="51" t="s">
        <v>45</v>
      </c>
      <c r="H17" s="51" t="s">
        <v>61</v>
      </c>
      <c r="I17" s="56">
        <v>41944</v>
      </c>
      <c r="J17" s="56">
        <v>42064</v>
      </c>
      <c r="K17" s="27" t="s">
        <v>317</v>
      </c>
      <c r="L17" s="38" t="s">
        <v>206</v>
      </c>
      <c r="M17" s="51"/>
      <c r="N17" s="51"/>
      <c r="O17" s="40"/>
      <c r="P17" s="34"/>
      <c r="Q17" s="31"/>
      <c r="R17" s="31"/>
      <c r="S17" s="31"/>
      <c r="T17" s="31"/>
      <c r="U17" s="32"/>
    </row>
    <row r="18" spans="1:21" customFormat="1" ht="89.25" hidden="1" customHeight="1" x14ac:dyDescent="0.3">
      <c r="A18" s="87">
        <f t="shared" si="0"/>
        <v>16</v>
      </c>
      <c r="B18" s="47" t="s">
        <v>34</v>
      </c>
      <c r="C18" s="51" t="s">
        <v>195</v>
      </c>
      <c r="D18" s="51"/>
      <c r="E18" s="51" t="s">
        <v>44</v>
      </c>
      <c r="F18" s="51"/>
      <c r="G18" s="51" t="s">
        <v>53</v>
      </c>
      <c r="H18" s="51" t="s">
        <v>62</v>
      </c>
      <c r="I18" s="56">
        <v>41944</v>
      </c>
      <c r="J18" s="56">
        <v>42064</v>
      </c>
      <c r="K18" s="27" t="s">
        <v>317</v>
      </c>
      <c r="L18" s="38" t="s">
        <v>206</v>
      </c>
      <c r="M18" s="51"/>
      <c r="N18" s="51"/>
      <c r="O18" s="40"/>
      <c r="P18" s="34"/>
      <c r="Q18" s="31"/>
      <c r="R18" s="31"/>
      <c r="S18" s="31"/>
      <c r="T18" s="31"/>
      <c r="U18" s="32"/>
    </row>
    <row r="19" spans="1:21" customFormat="1" ht="99.75" hidden="1" customHeight="1" x14ac:dyDescent="0.3">
      <c r="A19" s="87">
        <f t="shared" si="0"/>
        <v>17</v>
      </c>
      <c r="B19" s="47" t="s">
        <v>207</v>
      </c>
      <c r="C19" s="27" t="s">
        <v>197</v>
      </c>
      <c r="D19" s="51" t="s">
        <v>208</v>
      </c>
      <c r="E19" s="51" t="s">
        <v>78</v>
      </c>
      <c r="F19" s="27"/>
      <c r="G19" s="38" t="s">
        <v>209</v>
      </c>
      <c r="H19" s="51" t="s">
        <v>79</v>
      </c>
      <c r="I19" s="57">
        <v>41944</v>
      </c>
      <c r="J19" s="57">
        <v>42185</v>
      </c>
      <c r="K19" s="38" t="s">
        <v>319</v>
      </c>
      <c r="L19" s="51" t="s">
        <v>82</v>
      </c>
      <c r="M19" s="51"/>
      <c r="N19" s="51"/>
      <c r="O19" s="51"/>
      <c r="P19" s="31"/>
      <c r="Q19" s="31"/>
      <c r="R19" s="31"/>
      <c r="S19" s="31"/>
      <c r="T19" s="58"/>
      <c r="U19" s="59"/>
    </row>
    <row r="20" spans="1:21" customFormat="1" ht="135.75" hidden="1" customHeight="1" x14ac:dyDescent="0.3">
      <c r="A20" s="87">
        <f t="shared" si="0"/>
        <v>18</v>
      </c>
      <c r="B20" s="47" t="s">
        <v>76</v>
      </c>
      <c r="C20" s="27" t="s">
        <v>197</v>
      </c>
      <c r="D20" s="51" t="s">
        <v>270</v>
      </c>
      <c r="E20" s="51" t="s">
        <v>269</v>
      </c>
      <c r="F20" s="27"/>
      <c r="G20" s="51" t="s">
        <v>80</v>
      </c>
      <c r="H20" s="51" t="s">
        <v>210</v>
      </c>
      <c r="I20" s="57">
        <v>41944</v>
      </c>
      <c r="J20" s="57">
        <v>42309</v>
      </c>
      <c r="K20" s="38" t="s">
        <v>319</v>
      </c>
      <c r="L20" s="51" t="s">
        <v>82</v>
      </c>
      <c r="M20" s="51"/>
      <c r="N20" s="51"/>
      <c r="O20" s="51"/>
      <c r="P20" s="31"/>
      <c r="Q20" s="31"/>
      <c r="R20" s="31"/>
      <c r="S20" s="31"/>
      <c r="T20" s="58"/>
      <c r="U20" s="59"/>
    </row>
    <row r="21" spans="1:21" customFormat="1" ht="63.75" hidden="1" customHeight="1" x14ac:dyDescent="0.3">
      <c r="A21" s="87">
        <f t="shared" si="0"/>
        <v>19</v>
      </c>
      <c r="B21" s="47" t="s">
        <v>77</v>
      </c>
      <c r="C21" s="27" t="s">
        <v>197</v>
      </c>
      <c r="D21" s="51" t="s">
        <v>211</v>
      </c>
      <c r="E21" s="51" t="s">
        <v>271</v>
      </c>
      <c r="F21" s="27"/>
      <c r="G21" s="51" t="s">
        <v>81</v>
      </c>
      <c r="H21" s="51" t="s">
        <v>212</v>
      </c>
      <c r="I21" s="57">
        <v>41944</v>
      </c>
      <c r="J21" s="57">
        <v>42185</v>
      </c>
      <c r="K21" s="38" t="s">
        <v>319</v>
      </c>
      <c r="L21" s="51" t="s">
        <v>82</v>
      </c>
      <c r="M21" s="51"/>
      <c r="N21" s="51"/>
      <c r="O21" s="51"/>
      <c r="P21" s="31"/>
      <c r="Q21" s="31"/>
      <c r="R21" s="31"/>
      <c r="S21" s="31"/>
      <c r="T21" s="31"/>
      <c r="U21" s="59"/>
    </row>
    <row r="22" spans="1:21" customFormat="1" ht="114.75" hidden="1" customHeight="1" x14ac:dyDescent="0.3">
      <c r="A22" s="87">
        <f t="shared" si="0"/>
        <v>20</v>
      </c>
      <c r="B22" s="47" t="s">
        <v>345</v>
      </c>
      <c r="C22" s="27" t="s">
        <v>196</v>
      </c>
      <c r="D22" s="47" t="s">
        <v>83</v>
      </c>
      <c r="E22" s="47" t="s">
        <v>87</v>
      </c>
      <c r="F22" s="27"/>
      <c r="G22" s="47" t="s">
        <v>92</v>
      </c>
      <c r="H22" s="47" t="s">
        <v>96</v>
      </c>
      <c r="I22" s="57">
        <v>42088</v>
      </c>
      <c r="J22" s="57">
        <v>42362</v>
      </c>
      <c r="K22" s="29" t="s">
        <v>183</v>
      </c>
      <c r="L22" s="29" t="s">
        <v>101</v>
      </c>
      <c r="M22" s="51"/>
      <c r="N22" s="51"/>
      <c r="O22" s="92">
        <v>0</v>
      </c>
      <c r="P22" s="92"/>
      <c r="Q22" s="50"/>
      <c r="R22" s="60"/>
      <c r="S22" s="31"/>
      <c r="T22" s="35"/>
      <c r="U22" s="46"/>
    </row>
    <row r="23" spans="1:21" customFormat="1" ht="165.75" hidden="1" customHeight="1" x14ac:dyDescent="0.3">
      <c r="A23" s="87">
        <f t="shared" si="0"/>
        <v>21</v>
      </c>
      <c r="B23" s="47" t="s">
        <v>346</v>
      </c>
      <c r="C23" s="27" t="s">
        <v>196</v>
      </c>
      <c r="D23" s="47" t="s">
        <v>84</v>
      </c>
      <c r="E23" s="47" t="s">
        <v>88</v>
      </c>
      <c r="F23" s="27"/>
      <c r="G23" s="47" t="s">
        <v>93</v>
      </c>
      <c r="H23" s="47" t="s">
        <v>97</v>
      </c>
      <c r="I23" s="57">
        <v>42088</v>
      </c>
      <c r="J23" s="57">
        <v>42362</v>
      </c>
      <c r="K23" s="29" t="s">
        <v>183</v>
      </c>
      <c r="L23" s="29" t="s">
        <v>101</v>
      </c>
      <c r="M23" s="51"/>
      <c r="N23" s="51"/>
      <c r="O23" s="92">
        <v>2.2222222222222222E-3</v>
      </c>
      <c r="P23" s="92"/>
      <c r="Q23" s="50"/>
      <c r="R23" s="60"/>
      <c r="S23" s="31"/>
      <c r="T23" s="35"/>
      <c r="U23" s="32"/>
    </row>
    <row r="24" spans="1:21" customFormat="1" ht="76.5" hidden="1" customHeight="1" x14ac:dyDescent="0.3">
      <c r="A24" s="87">
        <f t="shared" si="0"/>
        <v>22</v>
      </c>
      <c r="B24" s="47" t="s">
        <v>347</v>
      </c>
      <c r="C24" s="27" t="s">
        <v>196</v>
      </c>
      <c r="D24" s="47" t="s">
        <v>85</v>
      </c>
      <c r="E24" s="47" t="s">
        <v>89</v>
      </c>
      <c r="F24" s="27"/>
      <c r="G24" s="47" t="s">
        <v>94</v>
      </c>
      <c r="H24" s="47" t="s">
        <v>98</v>
      </c>
      <c r="I24" s="57">
        <v>42088</v>
      </c>
      <c r="J24" s="57">
        <v>42362</v>
      </c>
      <c r="K24" s="29" t="s">
        <v>183</v>
      </c>
      <c r="L24" s="29" t="s">
        <v>101</v>
      </c>
      <c r="M24" s="51"/>
      <c r="N24" s="51"/>
      <c r="O24" s="92">
        <v>1</v>
      </c>
      <c r="P24" s="92"/>
      <c r="Q24" s="50"/>
      <c r="R24" s="60"/>
      <c r="S24" s="31"/>
      <c r="T24" s="35"/>
      <c r="U24" s="46"/>
    </row>
    <row r="25" spans="1:21" customFormat="1" ht="127.5" hidden="1" customHeight="1" x14ac:dyDescent="0.3">
      <c r="A25" s="87">
        <f t="shared" si="0"/>
        <v>23</v>
      </c>
      <c r="B25" s="47" t="s">
        <v>348</v>
      </c>
      <c r="C25" s="27" t="s">
        <v>196</v>
      </c>
      <c r="D25" s="47" t="s">
        <v>272</v>
      </c>
      <c r="E25" s="47" t="s">
        <v>90</v>
      </c>
      <c r="F25" s="27"/>
      <c r="G25" s="47" t="s">
        <v>95</v>
      </c>
      <c r="H25" s="47" t="s">
        <v>99</v>
      </c>
      <c r="I25" s="57">
        <v>42088</v>
      </c>
      <c r="J25" s="57">
        <v>42362</v>
      </c>
      <c r="K25" s="29" t="s">
        <v>183</v>
      </c>
      <c r="L25" s="29" t="s">
        <v>101</v>
      </c>
      <c r="M25" s="51"/>
      <c r="N25" s="51"/>
      <c r="O25" s="92">
        <v>0.8</v>
      </c>
      <c r="P25" s="92"/>
      <c r="Q25" s="50"/>
      <c r="R25" s="60"/>
      <c r="S25" s="31"/>
      <c r="T25" s="35"/>
      <c r="U25" s="32"/>
    </row>
    <row r="26" spans="1:21" customFormat="1" ht="318.75" hidden="1" customHeight="1" x14ac:dyDescent="0.3">
      <c r="A26" s="87">
        <f t="shared" si="0"/>
        <v>24</v>
      </c>
      <c r="B26" s="47" t="s">
        <v>349</v>
      </c>
      <c r="C26" s="27" t="s">
        <v>196</v>
      </c>
      <c r="D26" s="47" t="s">
        <v>86</v>
      </c>
      <c r="E26" s="47" t="s">
        <v>91</v>
      </c>
      <c r="F26" s="27"/>
      <c r="G26" s="47" t="s">
        <v>92</v>
      </c>
      <c r="H26" s="47" t="s">
        <v>100</v>
      </c>
      <c r="I26" s="57">
        <v>42088</v>
      </c>
      <c r="J26" s="57">
        <v>42362</v>
      </c>
      <c r="K26" s="29" t="s">
        <v>183</v>
      </c>
      <c r="L26" s="29" t="s">
        <v>101</v>
      </c>
      <c r="M26" s="51"/>
      <c r="N26" s="51"/>
      <c r="O26" s="92">
        <v>0</v>
      </c>
      <c r="P26" s="92"/>
      <c r="Q26" s="50"/>
      <c r="R26" s="50"/>
      <c r="S26" s="31"/>
      <c r="T26" s="35"/>
      <c r="U26" s="32"/>
    </row>
    <row r="27" spans="1:21" customFormat="1" ht="114.75" hidden="1" customHeight="1" x14ac:dyDescent="0.3">
      <c r="A27" s="87">
        <v>1</v>
      </c>
      <c r="B27" s="51" t="s">
        <v>102</v>
      </c>
      <c r="C27" s="38" t="s">
        <v>193</v>
      </c>
      <c r="D27" s="38" t="s">
        <v>105</v>
      </c>
      <c r="E27" s="38" t="s">
        <v>107</v>
      </c>
      <c r="F27" s="38" t="s">
        <v>108</v>
      </c>
      <c r="G27" s="47"/>
      <c r="H27" s="38" t="s">
        <v>111</v>
      </c>
      <c r="I27" s="61">
        <v>42089</v>
      </c>
      <c r="J27" s="61">
        <v>42333</v>
      </c>
      <c r="K27" s="27" t="s">
        <v>66</v>
      </c>
      <c r="L27" s="27" t="s">
        <v>74</v>
      </c>
      <c r="M27" s="51"/>
      <c r="N27" s="51"/>
      <c r="O27" s="31"/>
      <c r="P27" s="31"/>
      <c r="Q27" s="31"/>
      <c r="R27" s="31"/>
      <c r="S27" s="31"/>
      <c r="T27" s="31"/>
      <c r="U27" s="90"/>
    </row>
    <row r="28" spans="1:21" customFormat="1" ht="118.5" hidden="1" customHeight="1" x14ac:dyDescent="0.3">
      <c r="A28" s="87">
        <v>2</v>
      </c>
      <c r="B28" s="51" t="s">
        <v>103</v>
      </c>
      <c r="C28" s="38" t="s">
        <v>193</v>
      </c>
      <c r="D28" s="38" t="s">
        <v>213</v>
      </c>
      <c r="E28" s="38" t="s">
        <v>109</v>
      </c>
      <c r="F28" s="38" t="s">
        <v>214</v>
      </c>
      <c r="G28" s="47"/>
      <c r="H28" s="38" t="s">
        <v>111</v>
      </c>
      <c r="I28" s="61">
        <v>42089</v>
      </c>
      <c r="J28" s="57">
        <v>42369</v>
      </c>
      <c r="K28" s="27" t="s">
        <v>66</v>
      </c>
      <c r="L28" s="27" t="s">
        <v>74</v>
      </c>
      <c r="M28" s="51"/>
      <c r="N28" s="51"/>
      <c r="O28" s="31"/>
      <c r="P28" s="31"/>
      <c r="Q28" s="31"/>
      <c r="R28" s="31"/>
      <c r="S28" s="31"/>
      <c r="T28" s="31"/>
      <c r="U28" s="90"/>
    </row>
    <row r="29" spans="1:21" customFormat="1" ht="114.75" hidden="1" customHeight="1" x14ac:dyDescent="0.3">
      <c r="A29" s="87">
        <v>3</v>
      </c>
      <c r="B29" s="51" t="s">
        <v>104</v>
      </c>
      <c r="C29" s="38" t="s">
        <v>193</v>
      </c>
      <c r="D29" s="38" t="s">
        <v>106</v>
      </c>
      <c r="E29" s="38" t="s">
        <v>215</v>
      </c>
      <c r="F29" s="38" t="s">
        <v>110</v>
      </c>
      <c r="G29" s="47"/>
      <c r="H29" s="38" t="s">
        <v>112</v>
      </c>
      <c r="I29" s="61">
        <v>42089</v>
      </c>
      <c r="J29" s="57">
        <v>42369</v>
      </c>
      <c r="K29" s="27" t="s">
        <v>63</v>
      </c>
      <c r="L29" s="27" t="s">
        <v>68</v>
      </c>
      <c r="M29" s="51"/>
      <c r="N29" s="51" t="s">
        <v>131</v>
      </c>
      <c r="O29" s="31"/>
      <c r="P29" s="34"/>
      <c r="Q29" s="35"/>
      <c r="R29" s="35"/>
      <c r="S29" s="35"/>
      <c r="T29" s="31"/>
      <c r="U29" s="32"/>
    </row>
    <row r="30" spans="1:21" customFormat="1" ht="271.5" hidden="1" customHeight="1" x14ac:dyDescent="0.3">
      <c r="A30" s="87">
        <f t="shared" si="0"/>
        <v>4</v>
      </c>
      <c r="B30" s="51" t="s">
        <v>113</v>
      </c>
      <c r="C30" s="51" t="s">
        <v>200</v>
      </c>
      <c r="D30" s="51" t="s">
        <v>216</v>
      </c>
      <c r="E30" s="51" t="s">
        <v>217</v>
      </c>
      <c r="F30" s="38"/>
      <c r="G30" s="51" t="s">
        <v>137</v>
      </c>
      <c r="H30" s="51" t="s">
        <v>218</v>
      </c>
      <c r="I30" s="93">
        <v>42109</v>
      </c>
      <c r="J30" s="93">
        <v>42475</v>
      </c>
      <c r="K30" s="27" t="s">
        <v>64</v>
      </c>
      <c r="L30" s="51" t="s">
        <v>114</v>
      </c>
      <c r="M30" s="51"/>
      <c r="N30" s="51"/>
      <c r="O30" s="31"/>
      <c r="P30" s="94"/>
      <c r="Q30" s="35"/>
      <c r="R30" s="31"/>
      <c r="S30" s="31"/>
      <c r="T30" s="36"/>
      <c r="U30" s="62"/>
    </row>
    <row r="31" spans="1:21" customFormat="1" ht="293.25" hidden="1" customHeight="1" x14ac:dyDescent="0.3">
      <c r="A31" s="87">
        <f t="shared" si="0"/>
        <v>5</v>
      </c>
      <c r="B31" s="51" t="s">
        <v>219</v>
      </c>
      <c r="C31" s="51" t="s">
        <v>200</v>
      </c>
      <c r="D31" s="51" t="s">
        <v>136</v>
      </c>
      <c r="E31" s="51" t="s">
        <v>220</v>
      </c>
      <c r="F31" s="38"/>
      <c r="G31" s="51" t="s">
        <v>221</v>
      </c>
      <c r="H31" s="95" t="s">
        <v>222</v>
      </c>
      <c r="I31" s="93">
        <v>42109</v>
      </c>
      <c r="J31" s="93">
        <v>42475</v>
      </c>
      <c r="K31" s="27" t="s">
        <v>64</v>
      </c>
      <c r="L31" s="51" t="s">
        <v>114</v>
      </c>
      <c r="M31" s="51"/>
      <c r="N31" s="51"/>
      <c r="O31" s="31"/>
      <c r="P31" s="94"/>
      <c r="Q31" s="31"/>
      <c r="R31" s="31"/>
      <c r="S31" s="31"/>
      <c r="T31" s="35"/>
      <c r="U31" s="32"/>
    </row>
    <row r="32" spans="1:21" customFormat="1" ht="409.5" hidden="1" customHeight="1" x14ac:dyDescent="0.3">
      <c r="A32" s="87">
        <f t="shared" si="0"/>
        <v>6</v>
      </c>
      <c r="B32" s="51" t="s">
        <v>262</v>
      </c>
      <c r="C32" s="51" t="s">
        <v>200</v>
      </c>
      <c r="D32" s="51" t="s">
        <v>223</v>
      </c>
      <c r="E32" s="51" t="s">
        <v>224</v>
      </c>
      <c r="F32" s="38"/>
      <c r="G32" s="51" t="s">
        <v>225</v>
      </c>
      <c r="H32" s="51" t="s">
        <v>226</v>
      </c>
      <c r="I32" s="96">
        <v>42109</v>
      </c>
      <c r="J32" s="93">
        <v>42475</v>
      </c>
      <c r="K32" s="27" t="s">
        <v>64</v>
      </c>
      <c r="L32" s="51" t="s">
        <v>114</v>
      </c>
      <c r="M32" s="51"/>
      <c r="N32" s="51"/>
      <c r="O32" s="31"/>
      <c r="P32" s="94"/>
      <c r="Q32" s="35"/>
      <c r="R32" s="31"/>
      <c r="S32" s="35"/>
      <c r="T32" s="35"/>
      <c r="U32" s="32"/>
    </row>
    <row r="33" spans="1:23" customFormat="1" ht="255" hidden="1" customHeight="1" x14ac:dyDescent="0.3">
      <c r="A33" s="87">
        <f t="shared" si="0"/>
        <v>7</v>
      </c>
      <c r="B33" s="51" t="s">
        <v>350</v>
      </c>
      <c r="C33" s="51" t="s">
        <v>200</v>
      </c>
      <c r="D33" s="51" t="s">
        <v>274</v>
      </c>
      <c r="E33" s="51" t="s">
        <v>273</v>
      </c>
      <c r="F33" s="38"/>
      <c r="G33" s="51" t="s">
        <v>138</v>
      </c>
      <c r="H33" s="51" t="s">
        <v>227</v>
      </c>
      <c r="I33" s="56">
        <v>42109</v>
      </c>
      <c r="J33" s="56">
        <v>42475</v>
      </c>
      <c r="K33" s="27" t="s">
        <v>64</v>
      </c>
      <c r="L33" s="51" t="s">
        <v>115</v>
      </c>
      <c r="M33" s="51"/>
      <c r="N33" s="51"/>
      <c r="O33" s="31"/>
      <c r="P33" s="31"/>
      <c r="Q33" s="31"/>
      <c r="R33" s="31"/>
      <c r="S33" s="31"/>
      <c r="T33" s="27"/>
      <c r="U33" s="63"/>
    </row>
    <row r="34" spans="1:23" customFormat="1" ht="265.5" hidden="1" customHeight="1" x14ac:dyDescent="0.3">
      <c r="A34" s="87">
        <f t="shared" si="0"/>
        <v>8</v>
      </c>
      <c r="B34" s="27" t="s">
        <v>228</v>
      </c>
      <c r="C34" s="51" t="s">
        <v>200</v>
      </c>
      <c r="D34" s="51" t="s">
        <v>223</v>
      </c>
      <c r="E34" s="51" t="s">
        <v>275</v>
      </c>
      <c r="F34" s="38"/>
      <c r="G34" s="51" t="s">
        <v>229</v>
      </c>
      <c r="H34" s="51" t="s">
        <v>226</v>
      </c>
      <c r="I34" s="96">
        <v>42109</v>
      </c>
      <c r="J34" s="93">
        <v>42475</v>
      </c>
      <c r="K34" s="27" t="s">
        <v>64</v>
      </c>
      <c r="L34" s="51" t="s">
        <v>115</v>
      </c>
      <c r="M34" s="51"/>
      <c r="N34" s="51"/>
      <c r="O34" s="31"/>
      <c r="P34" s="94"/>
      <c r="Q34" s="31"/>
      <c r="R34" s="31"/>
      <c r="S34" s="31"/>
      <c r="T34" s="35"/>
      <c r="U34" s="32"/>
    </row>
    <row r="35" spans="1:23" customFormat="1" ht="293.25" hidden="1" customHeight="1" x14ac:dyDescent="0.3">
      <c r="A35" s="87">
        <f t="shared" si="0"/>
        <v>9</v>
      </c>
      <c r="B35" s="51" t="s">
        <v>116</v>
      </c>
      <c r="C35" s="51" t="s">
        <v>200</v>
      </c>
      <c r="D35" s="51" t="s">
        <v>117</v>
      </c>
      <c r="E35" s="51" t="s">
        <v>230</v>
      </c>
      <c r="F35" s="38"/>
      <c r="G35" s="51" t="s">
        <v>231</v>
      </c>
      <c r="H35" s="51" t="s">
        <v>232</v>
      </c>
      <c r="I35" s="93">
        <v>42109</v>
      </c>
      <c r="J35" s="56">
        <v>42475</v>
      </c>
      <c r="K35" s="27" t="s">
        <v>64</v>
      </c>
      <c r="L35" s="51" t="s">
        <v>115</v>
      </c>
      <c r="M35" s="51"/>
      <c r="N35" s="51"/>
      <c r="O35" s="31"/>
      <c r="P35" s="94"/>
      <c r="Q35" s="31"/>
      <c r="R35" s="31"/>
      <c r="S35" s="31"/>
      <c r="T35" s="31"/>
      <c r="U35" s="64"/>
    </row>
    <row r="36" spans="1:23" customFormat="1" ht="274.5" hidden="1" customHeight="1" x14ac:dyDescent="0.3">
      <c r="A36" s="87">
        <v>4</v>
      </c>
      <c r="B36" s="47" t="s">
        <v>118</v>
      </c>
      <c r="C36" s="38" t="s">
        <v>192</v>
      </c>
      <c r="D36" s="38" t="s">
        <v>234</v>
      </c>
      <c r="E36" s="38" t="s">
        <v>122</v>
      </c>
      <c r="F36" s="38" t="s">
        <v>120</v>
      </c>
      <c r="G36" s="47" t="s">
        <v>123</v>
      </c>
      <c r="H36" s="47" t="s">
        <v>124</v>
      </c>
      <c r="I36" s="65">
        <v>42095</v>
      </c>
      <c r="J36" s="65">
        <v>42215</v>
      </c>
      <c r="K36" s="38" t="s">
        <v>320</v>
      </c>
      <c r="L36" s="38" t="s">
        <v>125</v>
      </c>
      <c r="M36" s="38" t="s">
        <v>126</v>
      </c>
      <c r="N36" s="51"/>
      <c r="O36" s="66">
        <v>0.75</v>
      </c>
      <c r="P36" s="66"/>
      <c r="Q36" s="50"/>
      <c r="R36" s="50"/>
      <c r="S36" s="31"/>
      <c r="T36" s="31"/>
      <c r="U36" s="90"/>
    </row>
    <row r="37" spans="1:23" customFormat="1" ht="369.75" hidden="1" customHeight="1" x14ac:dyDescent="0.3">
      <c r="A37" s="87">
        <v>5</v>
      </c>
      <c r="B37" s="47" t="s">
        <v>351</v>
      </c>
      <c r="C37" s="38" t="s">
        <v>192</v>
      </c>
      <c r="D37" s="47" t="s">
        <v>276</v>
      </c>
      <c r="E37" s="47" t="s">
        <v>277</v>
      </c>
      <c r="F37" s="38" t="s">
        <v>120</v>
      </c>
      <c r="G37" s="47" t="s">
        <v>127</v>
      </c>
      <c r="H37" s="38" t="s">
        <v>128</v>
      </c>
      <c r="I37" s="57" t="s">
        <v>129</v>
      </c>
      <c r="J37" s="57">
        <v>42459</v>
      </c>
      <c r="K37" s="38" t="s">
        <v>235</v>
      </c>
      <c r="L37" s="38" t="s">
        <v>236</v>
      </c>
      <c r="M37" s="38" t="s">
        <v>237</v>
      </c>
      <c r="N37" s="51"/>
      <c r="O37" s="67">
        <v>0.5</v>
      </c>
      <c r="P37" s="67"/>
      <c r="Q37" s="31"/>
      <c r="R37" s="31"/>
      <c r="S37" s="31"/>
      <c r="T37" s="31"/>
      <c r="U37" s="90"/>
    </row>
    <row r="38" spans="1:23" customFormat="1" ht="76.5" hidden="1" customHeight="1" x14ac:dyDescent="0.3">
      <c r="A38" s="87">
        <v>6</v>
      </c>
      <c r="B38" s="47" t="s">
        <v>119</v>
      </c>
      <c r="C38" s="38" t="s">
        <v>192</v>
      </c>
      <c r="D38" s="47" t="s">
        <v>238</v>
      </c>
      <c r="E38" s="47" t="s">
        <v>239</v>
      </c>
      <c r="F38" s="38" t="s">
        <v>120</v>
      </c>
      <c r="G38" s="38" t="s">
        <v>240</v>
      </c>
      <c r="H38" s="39">
        <v>1</v>
      </c>
      <c r="I38" s="68">
        <v>42095</v>
      </c>
      <c r="J38" s="68">
        <v>42369</v>
      </c>
      <c r="K38" s="38" t="s">
        <v>233</v>
      </c>
      <c r="L38" s="38" t="s">
        <v>121</v>
      </c>
      <c r="M38" s="38" t="s">
        <v>241</v>
      </c>
      <c r="N38" s="51"/>
      <c r="O38" s="69"/>
      <c r="P38" s="69"/>
      <c r="Q38" s="69"/>
      <c r="R38" s="69"/>
      <c r="S38" s="31"/>
      <c r="T38" s="35"/>
      <c r="U38" s="46"/>
    </row>
    <row r="39" spans="1:23" customFormat="1" ht="329.25" hidden="1" customHeight="1" x14ac:dyDescent="0.3">
      <c r="A39" s="87">
        <f t="shared" si="0"/>
        <v>7</v>
      </c>
      <c r="B39" s="70"/>
      <c r="C39" s="71" t="s">
        <v>203</v>
      </c>
      <c r="D39" s="58" t="s">
        <v>352</v>
      </c>
      <c r="E39" s="58" t="s">
        <v>139</v>
      </c>
      <c r="F39" s="58"/>
      <c r="G39" s="72" t="s">
        <v>140</v>
      </c>
      <c r="H39" s="58" t="s">
        <v>242</v>
      </c>
      <c r="I39" s="73">
        <v>42278</v>
      </c>
      <c r="J39" s="73">
        <v>42353</v>
      </c>
      <c r="K39" s="27" t="s">
        <v>66</v>
      </c>
      <c r="L39" s="58" t="s">
        <v>243</v>
      </c>
      <c r="M39" s="31"/>
      <c r="N39" s="31"/>
      <c r="O39" s="31"/>
      <c r="P39" s="31"/>
      <c r="Q39" s="31"/>
      <c r="R39" s="31"/>
      <c r="S39" s="31"/>
      <c r="T39" s="31"/>
      <c r="U39" s="64"/>
    </row>
    <row r="40" spans="1:23" ht="120" x14ac:dyDescent="0.25">
      <c r="A40" s="209">
        <v>1</v>
      </c>
      <c r="B40" s="210" t="s">
        <v>150</v>
      </c>
      <c r="C40" s="211" t="s">
        <v>201</v>
      </c>
      <c r="D40" s="177" t="s">
        <v>145</v>
      </c>
      <c r="E40" s="215" t="s">
        <v>141</v>
      </c>
      <c r="F40" s="10"/>
      <c r="G40" s="216" t="s">
        <v>248</v>
      </c>
      <c r="H40" s="217">
        <v>1</v>
      </c>
      <c r="I40" s="218">
        <v>42278</v>
      </c>
      <c r="J40" s="218">
        <v>42644</v>
      </c>
      <c r="K40" s="211" t="s">
        <v>184</v>
      </c>
      <c r="L40" s="178" t="s">
        <v>247</v>
      </c>
      <c r="M40" s="14"/>
      <c r="N40" s="176"/>
      <c r="O40" s="224">
        <v>0.5</v>
      </c>
      <c r="P40" s="179"/>
      <c r="Q40" s="226" t="s">
        <v>362</v>
      </c>
      <c r="R40" s="227" t="s">
        <v>364</v>
      </c>
      <c r="S40" s="180"/>
      <c r="T40" s="31"/>
      <c r="U40" s="156"/>
      <c r="V40" s="165" t="s">
        <v>421</v>
      </c>
      <c r="W40" s="170" t="s">
        <v>422</v>
      </c>
    </row>
    <row r="41" spans="1:23" ht="120.75" thickBot="1" x14ac:dyDescent="0.3">
      <c r="A41" s="212">
        <v>2</v>
      </c>
      <c r="B41" s="213" t="s">
        <v>264</v>
      </c>
      <c r="C41" s="214" t="s">
        <v>201</v>
      </c>
      <c r="D41" s="177" t="s">
        <v>146</v>
      </c>
      <c r="E41" s="219" t="s">
        <v>142</v>
      </c>
      <c r="F41" s="220"/>
      <c r="G41" s="221" t="s">
        <v>249</v>
      </c>
      <c r="H41" s="222">
        <v>1</v>
      </c>
      <c r="I41" s="223">
        <v>42278</v>
      </c>
      <c r="J41" s="223">
        <v>42644</v>
      </c>
      <c r="K41" s="214" t="s">
        <v>184</v>
      </c>
      <c r="L41" s="178" t="s">
        <v>247</v>
      </c>
      <c r="M41" s="14"/>
      <c r="N41" s="176"/>
      <c r="O41" s="225">
        <v>0.3</v>
      </c>
      <c r="P41" s="179"/>
      <c r="Q41" s="228" t="s">
        <v>363</v>
      </c>
      <c r="R41" s="229" t="s">
        <v>365</v>
      </c>
      <c r="S41" s="180"/>
      <c r="T41" s="31"/>
      <c r="U41" s="156"/>
      <c r="V41" s="167" t="s">
        <v>421</v>
      </c>
      <c r="W41" s="169" t="s">
        <v>423</v>
      </c>
    </row>
    <row r="42" spans="1:23" customFormat="1" ht="115.5" customHeight="1" thickBot="1" x14ac:dyDescent="0.3">
      <c r="A42" s="193">
        <f t="shared" si="0"/>
        <v>3</v>
      </c>
      <c r="B42" s="194" t="s">
        <v>151</v>
      </c>
      <c r="C42" s="195" t="s">
        <v>201</v>
      </c>
      <c r="D42" s="142" t="s">
        <v>147</v>
      </c>
      <c r="E42" s="196" t="s">
        <v>143</v>
      </c>
      <c r="F42" s="197"/>
      <c r="G42" s="198" t="s">
        <v>154</v>
      </c>
      <c r="H42" s="199">
        <v>1</v>
      </c>
      <c r="I42" s="200">
        <v>42278</v>
      </c>
      <c r="J42" s="200">
        <v>42644</v>
      </c>
      <c r="K42" s="197" t="s">
        <v>184</v>
      </c>
      <c r="L42" s="51" t="s">
        <v>247</v>
      </c>
      <c r="M42" s="31"/>
      <c r="N42" s="31"/>
      <c r="O42" s="201">
        <v>0.5</v>
      </c>
      <c r="P42" s="105"/>
      <c r="Q42" s="202"/>
      <c r="R42" s="203"/>
      <c r="S42" s="31"/>
      <c r="T42" s="31"/>
      <c r="U42" s="90"/>
      <c r="V42" s="174"/>
      <c r="W42" s="175"/>
    </row>
    <row r="43" spans="1:23" customFormat="1" ht="90" customHeight="1" thickBot="1" x14ac:dyDescent="0.3">
      <c r="A43" s="87">
        <f t="shared" si="0"/>
        <v>4</v>
      </c>
      <c r="B43" s="99" t="s">
        <v>152</v>
      </c>
      <c r="C43" s="38" t="s">
        <v>201</v>
      </c>
      <c r="D43" s="142" t="s">
        <v>148</v>
      </c>
      <c r="E43" s="112" t="s">
        <v>278</v>
      </c>
      <c r="F43" s="51"/>
      <c r="G43" s="100" t="s">
        <v>250</v>
      </c>
      <c r="H43" s="95">
        <v>1</v>
      </c>
      <c r="I43" s="56">
        <v>42278</v>
      </c>
      <c r="J43" s="56">
        <v>42644</v>
      </c>
      <c r="K43" s="51" t="s">
        <v>184</v>
      </c>
      <c r="L43" s="51" t="s">
        <v>247</v>
      </c>
      <c r="M43" s="31"/>
      <c r="N43" s="31"/>
      <c r="O43" s="105">
        <v>0.5</v>
      </c>
      <c r="P43" s="105"/>
      <c r="Q43" s="91"/>
      <c r="R43" s="31"/>
      <c r="S43" s="31"/>
      <c r="T43" s="31"/>
      <c r="U43" s="90"/>
      <c r="V43" s="165"/>
      <c r="W43" s="170"/>
    </row>
    <row r="44" spans="1:23" customFormat="1" ht="141" customHeight="1" x14ac:dyDescent="0.25">
      <c r="A44" s="182">
        <f t="shared" si="0"/>
        <v>5</v>
      </c>
      <c r="B44" s="183" t="s">
        <v>153</v>
      </c>
      <c r="C44" s="184" t="s">
        <v>201</v>
      </c>
      <c r="D44" s="142" t="s">
        <v>149</v>
      </c>
      <c r="E44" s="185" t="s">
        <v>279</v>
      </c>
      <c r="F44" s="186"/>
      <c r="G44" s="187" t="s">
        <v>155</v>
      </c>
      <c r="H44" s="188">
        <v>1</v>
      </c>
      <c r="I44" s="189">
        <v>42278</v>
      </c>
      <c r="J44" s="189">
        <v>42644</v>
      </c>
      <c r="K44" s="186" t="s">
        <v>184</v>
      </c>
      <c r="L44" s="51" t="s">
        <v>247</v>
      </c>
      <c r="M44" s="31"/>
      <c r="N44" s="31"/>
      <c r="O44" s="190">
        <v>0.8</v>
      </c>
      <c r="P44" s="105"/>
      <c r="Q44" s="191"/>
      <c r="R44" s="192"/>
      <c r="S44" s="31"/>
      <c r="T44" s="31"/>
      <c r="U44" s="90"/>
      <c r="V44" s="172"/>
      <c r="W44" s="173"/>
    </row>
    <row r="45" spans="1:23" ht="120" x14ac:dyDescent="0.25">
      <c r="A45" s="128">
        <v>6</v>
      </c>
      <c r="B45" s="344"/>
      <c r="C45" s="230" t="s">
        <v>202</v>
      </c>
      <c r="D45" s="345"/>
      <c r="E45" s="231"/>
      <c r="F45" s="124" t="s">
        <v>163</v>
      </c>
      <c r="G45" s="7" t="s">
        <v>253</v>
      </c>
      <c r="H45" s="9">
        <v>1</v>
      </c>
      <c r="I45" s="8">
        <v>42278</v>
      </c>
      <c r="J45" s="8">
        <v>42644</v>
      </c>
      <c r="K45" s="232" t="s">
        <v>183</v>
      </c>
      <c r="L45" s="178" t="s">
        <v>182</v>
      </c>
      <c r="M45" s="14"/>
      <c r="N45" s="176"/>
      <c r="O45" s="233">
        <v>0.65</v>
      </c>
      <c r="P45" s="181"/>
      <c r="Q45" s="234" t="s">
        <v>462</v>
      </c>
      <c r="R45" s="236" t="s">
        <v>463</v>
      </c>
      <c r="S45" s="180"/>
      <c r="T45" s="31"/>
      <c r="U45" s="171"/>
      <c r="V45" s="166" t="s">
        <v>425</v>
      </c>
      <c r="W45" s="168" t="s">
        <v>464</v>
      </c>
    </row>
    <row r="46" spans="1:23" ht="120.75" thickBot="1" x14ac:dyDescent="0.3">
      <c r="A46" s="128">
        <v>7</v>
      </c>
      <c r="B46" s="344"/>
      <c r="C46" s="230" t="s">
        <v>202</v>
      </c>
      <c r="D46" s="345" t="s">
        <v>164</v>
      </c>
      <c r="E46" s="231"/>
      <c r="F46" s="124" t="s">
        <v>165</v>
      </c>
      <c r="G46" s="7" t="s">
        <v>166</v>
      </c>
      <c r="H46" s="9">
        <v>1</v>
      </c>
      <c r="I46" s="8">
        <v>42278</v>
      </c>
      <c r="J46" s="8">
        <v>42644</v>
      </c>
      <c r="K46" s="214" t="s">
        <v>184</v>
      </c>
      <c r="L46" s="178" t="s">
        <v>182</v>
      </c>
      <c r="M46" s="14"/>
      <c r="N46" s="176"/>
      <c r="O46" s="233">
        <v>0.8</v>
      </c>
      <c r="P46" s="181"/>
      <c r="Q46" s="234" t="s">
        <v>475</v>
      </c>
      <c r="R46" s="235" t="s">
        <v>476</v>
      </c>
      <c r="S46" s="180"/>
      <c r="T46" s="31"/>
      <c r="U46" s="171"/>
      <c r="V46" s="166" t="s">
        <v>477</v>
      </c>
      <c r="W46" s="168" t="s">
        <v>478</v>
      </c>
    </row>
    <row r="47" spans="1:23" customFormat="1" ht="127.5" hidden="1" customHeight="1" x14ac:dyDescent="0.25">
      <c r="A47" s="193" t="e">
        <f>#REF!+1</f>
        <v>#REF!</v>
      </c>
      <c r="B47" s="204" t="s">
        <v>280</v>
      </c>
      <c r="C47" s="204" t="s">
        <v>281</v>
      </c>
      <c r="D47" s="70" t="s">
        <v>282</v>
      </c>
      <c r="E47" s="204" t="s">
        <v>283</v>
      </c>
      <c r="F47" s="204"/>
      <c r="G47" s="205" t="s">
        <v>284</v>
      </c>
      <c r="H47" s="204" t="s">
        <v>285</v>
      </c>
      <c r="I47" s="206">
        <v>42304</v>
      </c>
      <c r="J47" s="206">
        <v>42409</v>
      </c>
      <c r="K47" s="207" t="s">
        <v>318</v>
      </c>
      <c r="L47" s="58"/>
      <c r="M47" s="75" t="s">
        <v>286</v>
      </c>
      <c r="N47" s="58"/>
      <c r="O47" s="208"/>
      <c r="P47" s="34"/>
      <c r="Q47" s="203"/>
      <c r="R47" s="203"/>
      <c r="S47" s="58"/>
      <c r="T47" s="31"/>
      <c r="U47" s="32"/>
    </row>
    <row r="48" spans="1:23" customFormat="1" ht="204" hidden="1" customHeight="1" x14ac:dyDescent="0.25">
      <c r="A48" s="87" t="e">
        <f t="shared" si="0"/>
        <v>#REF!</v>
      </c>
      <c r="B48" s="70" t="s">
        <v>290</v>
      </c>
      <c r="C48" s="70" t="s">
        <v>281</v>
      </c>
      <c r="D48" s="70" t="s">
        <v>282</v>
      </c>
      <c r="E48" s="70" t="s">
        <v>291</v>
      </c>
      <c r="F48" s="70"/>
      <c r="G48" s="77" t="s">
        <v>284</v>
      </c>
      <c r="H48" s="70" t="s">
        <v>292</v>
      </c>
      <c r="I48" s="74">
        <v>42304</v>
      </c>
      <c r="J48" s="74">
        <v>42409</v>
      </c>
      <c r="K48" s="58" t="s">
        <v>318</v>
      </c>
      <c r="L48" s="58"/>
      <c r="M48" s="75" t="s">
        <v>289</v>
      </c>
      <c r="N48" s="58"/>
      <c r="O48" s="40"/>
      <c r="P48" s="34"/>
      <c r="Q48" s="31"/>
      <c r="R48" s="31"/>
      <c r="S48" s="97"/>
      <c r="T48" s="31"/>
      <c r="U48" s="32"/>
    </row>
    <row r="49" spans="1:21" customFormat="1" ht="304.5" hidden="1" customHeight="1" x14ac:dyDescent="0.25">
      <c r="A49" s="87" t="e">
        <f t="shared" si="0"/>
        <v>#REF!</v>
      </c>
      <c r="B49" s="70" t="s">
        <v>293</v>
      </c>
      <c r="C49" s="70" t="s">
        <v>281</v>
      </c>
      <c r="D49" s="70" t="s">
        <v>294</v>
      </c>
      <c r="E49" s="70" t="s">
        <v>295</v>
      </c>
      <c r="F49" s="70"/>
      <c r="G49" s="77" t="s">
        <v>288</v>
      </c>
      <c r="H49" s="70" t="s">
        <v>296</v>
      </c>
      <c r="I49" s="74">
        <v>42304</v>
      </c>
      <c r="J49" s="74">
        <v>42369</v>
      </c>
      <c r="K49" s="58" t="s">
        <v>318</v>
      </c>
      <c r="L49" s="58"/>
      <c r="M49" s="75" t="s">
        <v>289</v>
      </c>
      <c r="N49" s="58"/>
      <c r="O49" s="40"/>
      <c r="P49" s="34"/>
      <c r="Q49" s="31"/>
      <c r="R49" s="31"/>
      <c r="S49" s="31"/>
      <c r="T49" s="31"/>
      <c r="U49" s="32"/>
    </row>
    <row r="50" spans="1:21" customFormat="1" ht="127.5" hidden="1" customHeight="1" x14ac:dyDescent="0.25">
      <c r="A50" s="87" t="e">
        <f t="shared" si="0"/>
        <v>#REF!</v>
      </c>
      <c r="B50" s="70" t="s">
        <v>297</v>
      </c>
      <c r="C50" s="70" t="s">
        <v>281</v>
      </c>
      <c r="D50" s="70" t="s">
        <v>298</v>
      </c>
      <c r="E50" s="70" t="s">
        <v>299</v>
      </c>
      <c r="F50" s="70"/>
      <c r="G50" s="77" t="s">
        <v>284</v>
      </c>
      <c r="H50" s="70" t="s">
        <v>300</v>
      </c>
      <c r="I50" s="74">
        <v>42304</v>
      </c>
      <c r="J50" s="74">
        <v>42369</v>
      </c>
      <c r="K50" s="58" t="s">
        <v>318</v>
      </c>
      <c r="L50" s="58"/>
      <c r="M50" s="75" t="s">
        <v>183</v>
      </c>
      <c r="N50" s="58"/>
      <c r="O50" s="40"/>
      <c r="P50" s="34"/>
      <c r="Q50" s="31"/>
      <c r="R50" s="31"/>
      <c r="S50" s="31"/>
      <c r="T50" s="31"/>
      <c r="U50" s="32"/>
    </row>
    <row r="51" spans="1:21" customFormat="1" ht="140.25" hidden="1" customHeight="1" x14ac:dyDescent="0.25">
      <c r="A51" s="87" t="e">
        <f t="shared" si="0"/>
        <v>#REF!</v>
      </c>
      <c r="B51" s="70" t="s">
        <v>301</v>
      </c>
      <c r="C51" s="70" t="s">
        <v>281</v>
      </c>
      <c r="D51" s="70" t="s">
        <v>302</v>
      </c>
      <c r="E51" s="70" t="s">
        <v>303</v>
      </c>
      <c r="F51" s="70"/>
      <c r="G51" s="77" t="s">
        <v>288</v>
      </c>
      <c r="H51" s="70" t="s">
        <v>304</v>
      </c>
      <c r="I51" s="74">
        <v>42304</v>
      </c>
      <c r="J51" s="74">
        <v>42400</v>
      </c>
      <c r="K51" s="58" t="s">
        <v>318</v>
      </c>
      <c r="L51" s="58"/>
      <c r="M51" s="75" t="s">
        <v>183</v>
      </c>
      <c r="N51" s="58"/>
      <c r="O51" s="40"/>
      <c r="P51" s="34"/>
      <c r="Q51" s="31"/>
      <c r="R51" s="31"/>
      <c r="S51" s="31"/>
      <c r="T51" s="31"/>
      <c r="U51" s="32"/>
    </row>
    <row r="52" spans="1:21" customFormat="1" ht="76.5" hidden="1" customHeight="1" x14ac:dyDescent="0.25">
      <c r="A52" s="87" t="e">
        <f t="shared" si="0"/>
        <v>#REF!</v>
      </c>
      <c r="B52" s="70" t="s">
        <v>305</v>
      </c>
      <c r="C52" s="70" t="s">
        <v>281</v>
      </c>
      <c r="D52" s="70" t="s">
        <v>287</v>
      </c>
      <c r="E52" s="70" t="s">
        <v>306</v>
      </c>
      <c r="F52" s="70"/>
      <c r="G52" s="77" t="s">
        <v>284</v>
      </c>
      <c r="H52" s="70" t="s">
        <v>307</v>
      </c>
      <c r="I52" s="74">
        <v>42304</v>
      </c>
      <c r="J52" s="74">
        <v>42369</v>
      </c>
      <c r="K52" s="58" t="s">
        <v>318</v>
      </c>
      <c r="L52" s="58"/>
      <c r="M52" s="75" t="s">
        <v>308</v>
      </c>
      <c r="N52" s="58"/>
      <c r="O52" s="40"/>
      <c r="P52" s="34"/>
      <c r="Q52" s="31"/>
      <c r="R52" s="31"/>
      <c r="S52" s="31"/>
      <c r="T52" s="31"/>
      <c r="U52" s="32"/>
    </row>
    <row r="53" spans="1:21" customFormat="1" ht="63.75" hidden="1" customHeight="1" x14ac:dyDescent="0.25">
      <c r="A53" s="87" t="e">
        <f t="shared" si="0"/>
        <v>#REF!</v>
      </c>
      <c r="B53" s="70" t="s">
        <v>309</v>
      </c>
      <c r="C53" s="70" t="s">
        <v>281</v>
      </c>
      <c r="D53" s="70" t="s">
        <v>287</v>
      </c>
      <c r="E53" s="70" t="s">
        <v>310</v>
      </c>
      <c r="F53" s="70"/>
      <c r="G53" s="77" t="s">
        <v>311</v>
      </c>
      <c r="H53" s="70" t="s">
        <v>312</v>
      </c>
      <c r="I53" s="74">
        <v>42304</v>
      </c>
      <c r="J53" s="74">
        <v>42409</v>
      </c>
      <c r="K53" s="58" t="s">
        <v>318</v>
      </c>
      <c r="L53" s="58"/>
      <c r="M53" s="75" t="s">
        <v>308</v>
      </c>
      <c r="N53" s="58"/>
      <c r="O53" s="40"/>
      <c r="P53" s="34"/>
      <c r="Q53" s="31"/>
      <c r="R53" s="31"/>
      <c r="S53" s="31"/>
      <c r="T53" s="31"/>
      <c r="U53" s="32"/>
    </row>
    <row r="54" spans="1:21" customFormat="1" ht="76.5" hidden="1" customHeight="1" x14ac:dyDescent="0.25">
      <c r="A54" s="87" t="e">
        <f t="shared" si="0"/>
        <v>#REF!</v>
      </c>
      <c r="B54" s="70" t="s">
        <v>313</v>
      </c>
      <c r="C54" s="70" t="s">
        <v>281</v>
      </c>
      <c r="D54" s="70" t="s">
        <v>287</v>
      </c>
      <c r="E54" s="70" t="s">
        <v>314</v>
      </c>
      <c r="F54" s="77"/>
      <c r="G54" s="76" t="s">
        <v>315</v>
      </c>
      <c r="H54" s="70" t="s">
        <v>316</v>
      </c>
      <c r="I54" s="74">
        <v>42304</v>
      </c>
      <c r="J54" s="74">
        <v>42369</v>
      </c>
      <c r="K54" s="58" t="s">
        <v>318</v>
      </c>
      <c r="L54" s="58"/>
      <c r="M54" s="75" t="s">
        <v>308</v>
      </c>
      <c r="N54" s="58"/>
      <c r="O54" s="40"/>
      <c r="P54" s="34"/>
      <c r="Q54" s="31"/>
      <c r="R54" s="31"/>
      <c r="S54" s="31"/>
      <c r="T54" s="31"/>
      <c r="U54" s="32"/>
    </row>
    <row r="55" spans="1:21" customFormat="1" ht="178.5" hidden="1" customHeight="1" x14ac:dyDescent="0.25">
      <c r="A55" s="87" t="e">
        <f t="shared" si="0"/>
        <v>#REF!</v>
      </c>
      <c r="B55" s="70" t="s">
        <v>322</v>
      </c>
      <c r="C55" s="70" t="s">
        <v>323</v>
      </c>
      <c r="D55" s="36" t="s">
        <v>324</v>
      </c>
      <c r="E55" s="36" t="s">
        <v>325</v>
      </c>
      <c r="F55" s="58"/>
      <c r="G55" s="77" t="s">
        <v>326</v>
      </c>
      <c r="H55" s="114">
        <v>1</v>
      </c>
      <c r="I55" s="115">
        <v>42382</v>
      </c>
      <c r="J55" s="115">
        <v>42735</v>
      </c>
      <c r="K55" s="116" t="s">
        <v>65</v>
      </c>
      <c r="L55" s="117" t="s">
        <v>327</v>
      </c>
      <c r="M55" s="111"/>
      <c r="N55" s="111"/>
      <c r="O55" s="111"/>
      <c r="P55" s="111"/>
      <c r="Q55" s="111"/>
      <c r="R55" s="31"/>
      <c r="S55" s="31"/>
      <c r="T55" s="31"/>
      <c r="U55" s="64"/>
    </row>
    <row r="56" spans="1:21" customFormat="1" ht="306" hidden="1" customHeight="1" x14ac:dyDescent="0.25">
      <c r="A56" s="87" t="e">
        <f t="shared" si="0"/>
        <v>#REF!</v>
      </c>
      <c r="B56" s="36" t="s">
        <v>328</v>
      </c>
      <c r="C56" s="70" t="s">
        <v>323</v>
      </c>
      <c r="D56" s="36" t="s">
        <v>329</v>
      </c>
      <c r="E56" s="36" t="s">
        <v>330</v>
      </c>
      <c r="F56" s="58"/>
      <c r="G56" s="77" t="s">
        <v>331</v>
      </c>
      <c r="H56" s="114">
        <v>1</v>
      </c>
      <c r="I56" s="115">
        <v>42382</v>
      </c>
      <c r="J56" s="115">
        <v>42735</v>
      </c>
      <c r="K56" s="116" t="s">
        <v>65</v>
      </c>
      <c r="L56" s="117" t="s">
        <v>327</v>
      </c>
      <c r="M56" s="111"/>
      <c r="N56" s="111"/>
      <c r="O56" s="111"/>
      <c r="P56" s="111"/>
      <c r="Q56" s="111"/>
      <c r="R56" s="31"/>
      <c r="S56" s="31"/>
      <c r="T56" s="31"/>
      <c r="U56" s="64"/>
    </row>
    <row r="57" spans="1:21" customFormat="1" ht="89.25" hidden="1" customHeight="1" x14ac:dyDescent="0.25">
      <c r="A57" s="87" t="e">
        <f t="shared" si="0"/>
        <v>#REF!</v>
      </c>
      <c r="B57" s="58" t="s">
        <v>332</v>
      </c>
      <c r="C57" s="70" t="s">
        <v>323</v>
      </c>
      <c r="D57" s="58" t="s">
        <v>329</v>
      </c>
      <c r="E57" s="36" t="s">
        <v>330</v>
      </c>
      <c r="F57" s="58"/>
      <c r="G57" s="77" t="s">
        <v>331</v>
      </c>
      <c r="H57" s="114">
        <v>1</v>
      </c>
      <c r="I57" s="115">
        <v>42382</v>
      </c>
      <c r="J57" s="115">
        <v>42735</v>
      </c>
      <c r="K57" s="116" t="s">
        <v>65</v>
      </c>
      <c r="L57" s="117" t="s">
        <v>327</v>
      </c>
      <c r="M57" s="111"/>
      <c r="N57" s="111"/>
      <c r="O57" s="111"/>
      <c r="P57" s="111"/>
      <c r="Q57" s="111"/>
      <c r="R57" s="31"/>
      <c r="S57" s="31"/>
      <c r="T57" s="31"/>
      <c r="U57" s="64"/>
    </row>
    <row r="58" spans="1:21" customFormat="1" ht="409.5" hidden="1" customHeight="1" x14ac:dyDescent="0.25">
      <c r="A58" s="87" t="e">
        <f t="shared" si="0"/>
        <v>#REF!</v>
      </c>
      <c r="B58" s="58" t="s">
        <v>333</v>
      </c>
      <c r="C58" s="70" t="s">
        <v>323</v>
      </c>
      <c r="D58" s="58" t="s">
        <v>334</v>
      </c>
      <c r="E58" s="36" t="s">
        <v>325</v>
      </c>
      <c r="F58" s="58"/>
      <c r="G58" s="77" t="s">
        <v>335</v>
      </c>
      <c r="H58" s="114">
        <v>1</v>
      </c>
      <c r="I58" s="115">
        <v>42382</v>
      </c>
      <c r="J58" s="115">
        <v>42735</v>
      </c>
      <c r="K58" s="116" t="s">
        <v>65</v>
      </c>
      <c r="L58" s="117" t="s">
        <v>327</v>
      </c>
      <c r="M58" s="111"/>
      <c r="N58" s="111"/>
      <c r="O58" s="111"/>
      <c r="P58" s="111"/>
      <c r="Q58" s="111"/>
      <c r="R58" s="31"/>
      <c r="S58" s="31"/>
      <c r="T58" s="31"/>
      <c r="U58" s="64"/>
    </row>
    <row r="59" spans="1:21" customFormat="1" ht="265.5" hidden="1" customHeight="1" x14ac:dyDescent="0.25">
      <c r="A59" s="87" t="e">
        <f t="shared" ref="A59:A60" si="1">A58+1</f>
        <v>#REF!</v>
      </c>
      <c r="B59" s="58" t="s">
        <v>336</v>
      </c>
      <c r="C59" s="70" t="s">
        <v>323</v>
      </c>
      <c r="D59" s="58" t="s">
        <v>337</v>
      </c>
      <c r="E59" s="36" t="s">
        <v>338</v>
      </c>
      <c r="F59" s="58"/>
      <c r="G59" s="77" t="s">
        <v>339</v>
      </c>
      <c r="H59" s="114">
        <v>1</v>
      </c>
      <c r="I59" s="115">
        <v>42382</v>
      </c>
      <c r="J59" s="115">
        <v>42735</v>
      </c>
      <c r="K59" s="116" t="s">
        <v>65</v>
      </c>
      <c r="L59" s="117" t="s">
        <v>327</v>
      </c>
      <c r="M59" s="111"/>
      <c r="N59" s="111"/>
      <c r="O59" s="111"/>
      <c r="P59" s="111"/>
      <c r="Q59" s="111"/>
      <c r="R59" s="31"/>
      <c r="S59" s="31"/>
      <c r="T59" s="31"/>
      <c r="U59" s="64"/>
    </row>
    <row r="60" spans="1:21" customFormat="1" ht="201" hidden="1" customHeight="1" thickBot="1" x14ac:dyDescent="0.3">
      <c r="A60" s="87" t="e">
        <f t="shared" si="1"/>
        <v>#REF!</v>
      </c>
      <c r="B60" s="78" t="s">
        <v>340</v>
      </c>
      <c r="C60" s="79" t="s">
        <v>323</v>
      </c>
      <c r="D60" s="80" t="s">
        <v>341</v>
      </c>
      <c r="E60" s="81" t="s">
        <v>342</v>
      </c>
      <c r="F60" s="80"/>
      <c r="G60" s="82" t="s">
        <v>331</v>
      </c>
      <c r="H60" s="118">
        <v>1</v>
      </c>
      <c r="I60" s="119">
        <v>42382</v>
      </c>
      <c r="J60" s="119" t="s">
        <v>343</v>
      </c>
      <c r="K60" s="120" t="s">
        <v>65</v>
      </c>
      <c r="L60" s="121" t="s">
        <v>327</v>
      </c>
      <c r="M60" s="122"/>
      <c r="N60" s="122"/>
      <c r="O60" s="122"/>
      <c r="P60" s="122"/>
      <c r="Q60" s="122"/>
      <c r="R60" s="98"/>
      <c r="S60" s="98"/>
      <c r="T60" s="98"/>
      <c r="U60" s="64"/>
    </row>
    <row r="62" spans="1:21" x14ac:dyDescent="0.25">
      <c r="J62" s="143"/>
    </row>
    <row r="63" spans="1:21" x14ac:dyDescent="0.25">
      <c r="J63" s="143"/>
    </row>
    <row r="64" spans="1:21" x14ac:dyDescent="0.25">
      <c r="J64" s="143"/>
    </row>
    <row r="65" spans="10:10" x14ac:dyDescent="0.25">
      <c r="J65" s="143"/>
    </row>
  </sheetData>
  <autoFilter ref="A2:U60">
    <filterColumn colId="2">
      <filters>
        <filter val="Acciones Preventivas. Matriz de Riesgos. Proceso Control y Mejoramiento Continúo."/>
        <filter val="Acciones Preventivas. Matriz de Riesgos. Proceso Direccionamiento Estratégico"/>
      </filters>
    </filterColumn>
  </autoFilter>
  <mergeCells count="7">
    <mergeCell ref="O1:S1"/>
    <mergeCell ref="T1:U1"/>
    <mergeCell ref="V1:V2"/>
    <mergeCell ref="W1:W2"/>
    <mergeCell ref="B45:B46"/>
    <mergeCell ref="D45:D46"/>
    <mergeCell ref="A1:N1"/>
  </mergeCells>
  <conditionalFormatting sqref="J40:J46">
    <cfRule type="cellIs" dxfId="2" priority="2" operator="lessThanOrEqual">
      <formula>42719</formula>
    </cfRule>
  </conditionalFormatting>
  <conditionalFormatting sqref="O40:O46">
    <cfRule type="colorScale" priority="1">
      <colorScale>
        <cfvo type="num" val="0"/>
        <cfvo type="num" val="0.5"/>
        <cfvo type="num" val="1"/>
        <color theme="5" tint="0.79998168889431442"/>
        <color rgb="FFFFEB84"/>
        <color theme="6" tint="0.39997558519241921"/>
      </colorScale>
    </cfRule>
  </conditionalFormatting>
  <pageMargins left="0.7" right="0.7" top="0.75" bottom="0.75" header="0.3" footer="0.3"/>
  <pageSetup paperSize="9" orientation="portrait"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U75"/>
  <sheetViews>
    <sheetView zoomScale="77" zoomScaleNormal="77" workbookViewId="0">
      <selection sqref="A1:N1"/>
    </sheetView>
  </sheetViews>
  <sheetFormatPr baseColWidth="10" defaultRowHeight="15.75" x14ac:dyDescent="0.25"/>
  <cols>
    <col min="1" max="1" width="9.5703125" style="134" customWidth="1"/>
    <col min="2" max="2" width="49.5703125" style="134" hidden="1" customWidth="1"/>
    <col min="3" max="3" width="31.5703125" style="134" customWidth="1"/>
    <col min="4" max="4" width="46.7109375" customWidth="1"/>
    <col min="5" max="5" width="40.140625" style="134" customWidth="1"/>
    <col min="6" max="6" width="35.28515625" style="134" hidden="1" customWidth="1"/>
    <col min="7" max="7" width="23.140625" style="134" customWidth="1"/>
    <col min="8" max="8" width="32.140625" style="137" customWidth="1"/>
    <col min="9" max="9" width="23.28515625" style="137" customWidth="1"/>
    <col min="10" max="10" width="24.28515625" style="137" customWidth="1"/>
    <col min="11" max="11" width="17.85546875" style="137" customWidth="1"/>
    <col min="12" max="14" width="0" style="134" hidden="1" customWidth="1"/>
    <col min="15" max="15" width="18" style="147" customWidth="1"/>
    <col min="16" max="16" width="16.5703125" style="134" hidden="1" customWidth="1"/>
    <col min="17" max="17" width="40.42578125" style="134" customWidth="1"/>
    <col min="18" max="18" width="35.140625" style="134" customWidth="1"/>
    <col min="19" max="19" width="41.85546875" style="134" hidden="1" customWidth="1"/>
    <col min="20" max="20" width="33.85546875" hidden="1" customWidth="1"/>
    <col min="21" max="21" width="40" hidden="1" customWidth="1"/>
    <col min="22" max="16384" width="11.42578125" style="134"/>
  </cols>
  <sheetData>
    <row r="1" spans="1:21" ht="32.25" customHeight="1" x14ac:dyDescent="0.25">
      <c r="A1" s="347" t="s">
        <v>10</v>
      </c>
      <c r="B1" s="333"/>
      <c r="C1" s="333"/>
      <c r="D1" s="333"/>
      <c r="E1" s="333"/>
      <c r="F1" s="333"/>
      <c r="G1" s="333"/>
      <c r="H1" s="333"/>
      <c r="I1" s="333"/>
      <c r="J1" s="333"/>
      <c r="K1" s="333"/>
      <c r="L1" s="333"/>
      <c r="M1" s="333"/>
      <c r="N1" s="333"/>
      <c r="O1" s="340" t="s">
        <v>11</v>
      </c>
      <c r="P1" s="333"/>
      <c r="Q1" s="333"/>
      <c r="R1" s="333"/>
      <c r="S1" s="333"/>
      <c r="T1" s="333" t="s">
        <v>12</v>
      </c>
      <c r="U1" s="334"/>
    </row>
    <row r="2" spans="1:21" ht="56.25" customHeight="1" x14ac:dyDescent="0.25">
      <c r="A2" s="125" t="s">
        <v>0</v>
      </c>
      <c r="B2" s="126" t="s">
        <v>9</v>
      </c>
      <c r="C2" s="126" t="s">
        <v>13</v>
      </c>
      <c r="D2" s="19" t="s">
        <v>2</v>
      </c>
      <c r="E2" s="126" t="s">
        <v>21</v>
      </c>
      <c r="F2" s="126" t="s">
        <v>22</v>
      </c>
      <c r="G2" s="126" t="s">
        <v>3</v>
      </c>
      <c r="H2" s="126" t="s">
        <v>4</v>
      </c>
      <c r="I2" s="126" t="s">
        <v>5</v>
      </c>
      <c r="J2" s="126" t="s">
        <v>6</v>
      </c>
      <c r="K2" s="126" t="s">
        <v>7</v>
      </c>
      <c r="L2" s="126" t="s">
        <v>8</v>
      </c>
      <c r="M2" s="126" t="s">
        <v>1</v>
      </c>
      <c r="N2" s="126" t="s">
        <v>14</v>
      </c>
      <c r="O2" s="144" t="s">
        <v>15</v>
      </c>
      <c r="P2" s="126" t="s">
        <v>16</v>
      </c>
      <c r="Q2" s="126" t="s">
        <v>17</v>
      </c>
      <c r="R2" s="126" t="s">
        <v>355</v>
      </c>
      <c r="S2" s="126" t="s">
        <v>18</v>
      </c>
      <c r="T2" s="19" t="s">
        <v>19</v>
      </c>
      <c r="U2" s="20" t="s">
        <v>20</v>
      </c>
    </row>
    <row r="3" spans="1:21" customFormat="1" ht="204" hidden="1" x14ac:dyDescent="0.25">
      <c r="A3" s="83">
        <v>1</v>
      </c>
      <c r="B3" s="21" t="s">
        <v>259</v>
      </c>
      <c r="C3" s="22" t="s">
        <v>258</v>
      </c>
      <c r="D3" s="25"/>
      <c r="E3" s="23" t="s">
        <v>36</v>
      </c>
      <c r="F3" s="25"/>
      <c r="G3" s="24"/>
      <c r="H3" s="24"/>
      <c r="I3" s="24"/>
      <c r="J3" s="24"/>
      <c r="K3" s="25" t="s">
        <v>185</v>
      </c>
      <c r="L3" s="24"/>
      <c r="M3" s="25"/>
      <c r="N3" s="25"/>
      <c r="O3" s="25"/>
      <c r="P3" s="84"/>
      <c r="Q3" s="85"/>
      <c r="R3" s="85"/>
      <c r="S3" s="85"/>
      <c r="T3" s="85"/>
      <c r="U3" s="86"/>
    </row>
    <row r="4" spans="1:21" customFormat="1" ht="132" hidden="1" customHeight="1" x14ac:dyDescent="0.25">
      <c r="A4" s="87">
        <f>A3+1</f>
        <v>2</v>
      </c>
      <c r="B4" s="26" t="s">
        <v>23</v>
      </c>
      <c r="C4" s="27" t="s">
        <v>194</v>
      </c>
      <c r="D4" s="51"/>
      <c r="E4" s="28" t="s">
        <v>38</v>
      </c>
      <c r="F4" s="51"/>
      <c r="G4" s="27" t="s">
        <v>46</v>
      </c>
      <c r="H4" s="29" t="s">
        <v>54</v>
      </c>
      <c r="I4" s="30">
        <v>41000</v>
      </c>
      <c r="J4" s="30">
        <v>41273</v>
      </c>
      <c r="K4" s="27" t="s">
        <v>317</v>
      </c>
      <c r="L4" s="27" t="s">
        <v>69</v>
      </c>
      <c r="M4" s="51"/>
      <c r="N4" s="51"/>
      <c r="O4" s="40"/>
      <c r="P4" s="34"/>
      <c r="Q4" s="31"/>
      <c r="R4" s="31"/>
      <c r="S4" s="31"/>
      <c r="T4" s="31"/>
      <c r="U4" s="32"/>
    </row>
    <row r="5" spans="1:21" customFormat="1" ht="181.5" hidden="1" customHeight="1" x14ac:dyDescent="0.25">
      <c r="A5" s="87">
        <f t="shared" ref="A5:A68" si="0">A4+1</f>
        <v>3</v>
      </c>
      <c r="B5" s="33" t="s">
        <v>24</v>
      </c>
      <c r="C5" s="27" t="s">
        <v>187</v>
      </c>
      <c r="D5" s="51"/>
      <c r="E5" s="33" t="s">
        <v>39</v>
      </c>
      <c r="F5" s="51"/>
      <c r="G5" s="29" t="s">
        <v>47</v>
      </c>
      <c r="H5" s="29" t="s">
        <v>55</v>
      </c>
      <c r="I5" s="30">
        <v>41275</v>
      </c>
      <c r="J5" s="30">
        <v>41455</v>
      </c>
      <c r="K5" s="27" t="s">
        <v>64</v>
      </c>
      <c r="L5" s="27" t="s">
        <v>70</v>
      </c>
      <c r="M5" s="51"/>
      <c r="N5" s="51"/>
      <c r="O5" s="31"/>
      <c r="P5" s="34"/>
      <c r="Q5" s="35"/>
      <c r="R5" s="31"/>
      <c r="S5" s="31"/>
      <c r="T5" s="36"/>
      <c r="U5" s="62"/>
    </row>
    <row r="6" spans="1:21" customFormat="1" ht="89.25" hidden="1" customHeight="1" x14ac:dyDescent="0.25">
      <c r="A6" s="87">
        <f t="shared" si="0"/>
        <v>4</v>
      </c>
      <c r="B6" s="37" t="s">
        <v>261</v>
      </c>
      <c r="C6" s="27" t="s">
        <v>191</v>
      </c>
      <c r="D6" s="51"/>
      <c r="E6" s="88" t="s">
        <v>40</v>
      </c>
      <c r="F6" s="51"/>
      <c r="G6" s="89" t="s">
        <v>35</v>
      </c>
      <c r="H6" s="89" t="s">
        <v>56</v>
      </c>
      <c r="I6" s="30">
        <v>41153</v>
      </c>
      <c r="J6" s="30">
        <v>41455</v>
      </c>
      <c r="K6" s="27" t="s">
        <v>186</v>
      </c>
      <c r="L6" s="27" t="s">
        <v>71</v>
      </c>
      <c r="M6" s="51"/>
      <c r="N6" s="51"/>
      <c r="O6" s="38" t="s">
        <v>35</v>
      </c>
      <c r="P6" s="39"/>
      <c r="Q6" s="35"/>
      <c r="R6" s="35"/>
      <c r="S6" s="31"/>
      <c r="T6" s="31"/>
      <c r="U6" s="90"/>
    </row>
    <row r="7" spans="1:21" customFormat="1" ht="93" hidden="1" customHeight="1" x14ac:dyDescent="0.25">
      <c r="A7" s="87">
        <f t="shared" si="0"/>
        <v>5</v>
      </c>
      <c r="B7" s="37" t="s">
        <v>25</v>
      </c>
      <c r="C7" s="27" t="s">
        <v>190</v>
      </c>
      <c r="D7" s="51"/>
      <c r="E7" s="27" t="s">
        <v>41</v>
      </c>
      <c r="F7" s="51"/>
      <c r="G7" s="29" t="s">
        <v>48</v>
      </c>
      <c r="H7" s="29" t="s">
        <v>57</v>
      </c>
      <c r="I7" s="30">
        <v>41254</v>
      </c>
      <c r="J7" s="30">
        <v>41639</v>
      </c>
      <c r="K7" s="27" t="s">
        <v>186</v>
      </c>
      <c r="L7" s="27" t="s">
        <v>71</v>
      </c>
      <c r="M7" s="51"/>
      <c r="N7" s="51"/>
      <c r="O7" s="38" t="s">
        <v>321</v>
      </c>
      <c r="P7" s="39"/>
      <c r="Q7" s="31"/>
      <c r="R7" s="35"/>
      <c r="S7" s="31"/>
      <c r="T7" s="31"/>
      <c r="U7" s="90"/>
    </row>
    <row r="8" spans="1:21" customFormat="1" ht="118.5" hidden="1" customHeight="1" x14ac:dyDescent="0.25">
      <c r="A8" s="87">
        <f t="shared" si="0"/>
        <v>6</v>
      </c>
      <c r="B8" s="37" t="s">
        <v>260</v>
      </c>
      <c r="C8" s="27" t="s">
        <v>190</v>
      </c>
      <c r="D8" s="51"/>
      <c r="E8" s="27" t="s">
        <v>267</v>
      </c>
      <c r="F8" s="51"/>
      <c r="G8" s="29" t="s">
        <v>49</v>
      </c>
      <c r="H8" s="29" t="s">
        <v>58</v>
      </c>
      <c r="I8" s="30">
        <v>41254</v>
      </c>
      <c r="J8" s="30">
        <v>41639</v>
      </c>
      <c r="K8" s="27" t="s">
        <v>186</v>
      </c>
      <c r="L8" s="27" t="s">
        <v>72</v>
      </c>
      <c r="M8" s="51"/>
      <c r="N8" s="51"/>
      <c r="O8" s="38" t="s">
        <v>321</v>
      </c>
      <c r="P8" s="38"/>
      <c r="Q8" s="35"/>
      <c r="R8" s="40"/>
      <c r="S8" s="31"/>
      <c r="T8" s="31"/>
      <c r="U8" s="90"/>
    </row>
    <row r="9" spans="1:21" customFormat="1" ht="85.5" hidden="1" customHeight="1" x14ac:dyDescent="0.25">
      <c r="A9" s="87">
        <f t="shared" si="0"/>
        <v>7</v>
      </c>
      <c r="B9" s="41" t="s">
        <v>26</v>
      </c>
      <c r="C9" s="27" t="s">
        <v>199</v>
      </c>
      <c r="D9" s="51"/>
      <c r="E9" s="41" t="s">
        <v>266</v>
      </c>
      <c r="F9" s="51"/>
      <c r="G9" s="41" t="s">
        <v>50</v>
      </c>
      <c r="H9" s="41" t="s">
        <v>59</v>
      </c>
      <c r="I9" s="30">
        <v>41535</v>
      </c>
      <c r="J9" s="42">
        <v>41684</v>
      </c>
      <c r="K9" s="43" t="s">
        <v>65</v>
      </c>
      <c r="L9" s="43" t="s">
        <v>73</v>
      </c>
      <c r="M9" s="51"/>
      <c r="N9" s="51"/>
      <c r="O9" s="44"/>
      <c r="P9" s="44"/>
      <c r="Q9" s="35"/>
      <c r="R9" s="35"/>
      <c r="S9" s="35"/>
      <c r="T9" s="35"/>
      <c r="U9" s="32"/>
    </row>
    <row r="10" spans="1:21" customFormat="1" ht="67.5" hidden="1" customHeight="1" x14ac:dyDescent="0.25">
      <c r="A10" s="87">
        <f t="shared" si="0"/>
        <v>8</v>
      </c>
      <c r="B10" s="41" t="s">
        <v>27</v>
      </c>
      <c r="C10" s="27" t="s">
        <v>199</v>
      </c>
      <c r="D10" s="51"/>
      <c r="E10" s="41" t="s">
        <v>268</v>
      </c>
      <c r="F10" s="51"/>
      <c r="G10" s="41" t="s">
        <v>51</v>
      </c>
      <c r="H10" s="41" t="s">
        <v>60</v>
      </c>
      <c r="I10" s="30">
        <v>41535</v>
      </c>
      <c r="J10" s="42">
        <v>41684</v>
      </c>
      <c r="K10" s="43" t="s">
        <v>65</v>
      </c>
      <c r="L10" s="43" t="s">
        <v>73</v>
      </c>
      <c r="M10" s="51"/>
      <c r="N10" s="51"/>
      <c r="O10" s="44"/>
      <c r="P10" s="44"/>
      <c r="Q10" s="35"/>
      <c r="R10" s="35"/>
      <c r="S10" s="35"/>
      <c r="T10" s="35"/>
      <c r="U10" s="32"/>
    </row>
    <row r="11" spans="1:21" customFormat="1" ht="166.5" hidden="1" customHeight="1" x14ac:dyDescent="0.25">
      <c r="A11" s="87">
        <f t="shared" si="0"/>
        <v>9</v>
      </c>
      <c r="B11" s="33" t="s">
        <v>28</v>
      </c>
      <c r="C11" s="27" t="s">
        <v>188</v>
      </c>
      <c r="D11" s="51"/>
      <c r="E11" s="27" t="s">
        <v>42</v>
      </c>
      <c r="F11" s="51"/>
      <c r="G11" s="45" t="s">
        <v>52</v>
      </c>
      <c r="H11" s="29" t="s">
        <v>204</v>
      </c>
      <c r="I11" s="30">
        <v>41091</v>
      </c>
      <c r="J11" s="30">
        <v>41486</v>
      </c>
      <c r="K11" s="27" t="s">
        <v>66</v>
      </c>
      <c r="L11" s="27" t="s">
        <v>74</v>
      </c>
      <c r="M11" s="51"/>
      <c r="N11" s="51"/>
      <c r="O11" s="31"/>
      <c r="P11" s="31"/>
      <c r="Q11" s="35"/>
      <c r="R11" s="31"/>
      <c r="S11" s="31"/>
      <c r="T11" s="31"/>
      <c r="U11" s="46"/>
    </row>
    <row r="12" spans="1:21" customFormat="1" ht="155.25" hidden="1" customHeight="1" x14ac:dyDescent="0.25">
      <c r="A12" s="87">
        <f t="shared" si="0"/>
        <v>10</v>
      </c>
      <c r="B12" s="33" t="s">
        <v>29</v>
      </c>
      <c r="C12" s="27" t="s">
        <v>188</v>
      </c>
      <c r="D12" s="51"/>
      <c r="E12" s="27" t="s">
        <v>42</v>
      </c>
      <c r="F12" s="51"/>
      <c r="G12" s="45" t="s">
        <v>52</v>
      </c>
      <c r="H12" s="29" t="s">
        <v>204</v>
      </c>
      <c r="I12" s="30">
        <v>41091</v>
      </c>
      <c r="J12" s="30">
        <v>40967</v>
      </c>
      <c r="K12" s="27" t="s">
        <v>66</v>
      </c>
      <c r="L12" s="27" t="s">
        <v>74</v>
      </c>
      <c r="M12" s="51"/>
      <c r="N12" s="51"/>
      <c r="O12" s="31"/>
      <c r="P12" s="31"/>
      <c r="Q12" s="35"/>
      <c r="R12" s="31"/>
      <c r="S12" s="31"/>
      <c r="T12" s="31"/>
      <c r="U12" s="46"/>
    </row>
    <row r="13" spans="1:21" customFormat="1" ht="159" hidden="1" customHeight="1" x14ac:dyDescent="0.25">
      <c r="A13" s="87">
        <f t="shared" si="0"/>
        <v>11</v>
      </c>
      <c r="B13" s="28" t="s">
        <v>30</v>
      </c>
      <c r="C13" s="27" t="s">
        <v>188</v>
      </c>
      <c r="D13" s="51"/>
      <c r="E13" s="27" t="s">
        <v>42</v>
      </c>
      <c r="F13" s="51"/>
      <c r="G13" s="45" t="s">
        <v>52</v>
      </c>
      <c r="H13" s="29" t="s">
        <v>204</v>
      </c>
      <c r="I13" s="30">
        <v>41091</v>
      </c>
      <c r="J13" s="30">
        <v>41486</v>
      </c>
      <c r="K13" s="27" t="s">
        <v>66</v>
      </c>
      <c r="L13" s="27" t="s">
        <v>74</v>
      </c>
      <c r="M13" s="51"/>
      <c r="N13" s="51"/>
      <c r="O13" s="31"/>
      <c r="P13" s="31"/>
      <c r="Q13" s="35"/>
      <c r="R13" s="31"/>
      <c r="S13" s="31"/>
      <c r="T13" s="31"/>
      <c r="U13" s="46"/>
    </row>
    <row r="14" spans="1:21" customFormat="1" ht="144.75" hidden="1" customHeight="1" x14ac:dyDescent="0.25">
      <c r="A14" s="87">
        <f t="shared" si="0"/>
        <v>12</v>
      </c>
      <c r="B14" s="28" t="s">
        <v>31</v>
      </c>
      <c r="C14" s="27" t="s">
        <v>188</v>
      </c>
      <c r="D14" s="51"/>
      <c r="E14" s="27" t="s">
        <v>42</v>
      </c>
      <c r="F14" s="51"/>
      <c r="G14" s="45" t="s">
        <v>52</v>
      </c>
      <c r="H14" s="29" t="s">
        <v>204</v>
      </c>
      <c r="I14" s="30">
        <v>41091</v>
      </c>
      <c r="J14" s="30">
        <v>41486</v>
      </c>
      <c r="K14" s="27" t="s">
        <v>66</v>
      </c>
      <c r="L14" s="27" t="s">
        <v>74</v>
      </c>
      <c r="M14" s="51"/>
      <c r="N14" s="51"/>
      <c r="O14" s="31"/>
      <c r="P14" s="31"/>
      <c r="Q14" s="35"/>
      <c r="R14" s="31"/>
      <c r="S14" s="31"/>
      <c r="T14" s="31"/>
      <c r="U14" s="46"/>
    </row>
    <row r="15" spans="1:21" customFormat="1" ht="111.75" hidden="1" customHeight="1" x14ac:dyDescent="0.25">
      <c r="A15" s="87">
        <f t="shared" si="0"/>
        <v>13</v>
      </c>
      <c r="B15" s="33" t="s">
        <v>32</v>
      </c>
      <c r="C15" s="27" t="s">
        <v>198</v>
      </c>
      <c r="D15" s="51"/>
      <c r="E15" s="33" t="s">
        <v>265</v>
      </c>
      <c r="F15" s="51"/>
      <c r="G15" s="47" t="s">
        <v>133</v>
      </c>
      <c r="H15" s="47" t="s">
        <v>132</v>
      </c>
      <c r="I15" s="30">
        <v>41456</v>
      </c>
      <c r="J15" s="48">
        <v>41578</v>
      </c>
      <c r="K15" s="29" t="s">
        <v>183</v>
      </c>
      <c r="L15" s="27" t="s">
        <v>75</v>
      </c>
      <c r="M15" s="51"/>
      <c r="N15" s="51"/>
      <c r="O15" s="49">
        <v>6.9230769230769233E-3</v>
      </c>
      <c r="P15" s="49"/>
      <c r="Q15" s="50"/>
      <c r="R15" s="50"/>
      <c r="S15" s="31"/>
      <c r="T15" s="35"/>
      <c r="U15" s="32"/>
    </row>
    <row r="16" spans="1:21" customFormat="1" ht="85.5" hidden="1" customHeight="1" x14ac:dyDescent="0.25">
      <c r="A16" s="87">
        <f t="shared" si="0"/>
        <v>14</v>
      </c>
      <c r="B16" s="51" t="s">
        <v>344</v>
      </c>
      <c r="C16" s="51" t="s">
        <v>189</v>
      </c>
      <c r="D16" s="51"/>
      <c r="E16" s="88" t="s">
        <v>43</v>
      </c>
      <c r="F16" s="51"/>
      <c r="G16" s="47" t="s">
        <v>135</v>
      </c>
      <c r="H16" s="47" t="s">
        <v>134</v>
      </c>
      <c r="I16" s="52">
        <v>41661</v>
      </c>
      <c r="J16" s="52">
        <v>41817</v>
      </c>
      <c r="K16" s="45" t="s">
        <v>67</v>
      </c>
      <c r="L16" s="53" t="s">
        <v>205</v>
      </c>
      <c r="M16" s="51"/>
      <c r="N16" s="51"/>
      <c r="O16" s="54">
        <v>1</v>
      </c>
      <c r="P16" s="54"/>
      <c r="Q16" s="91"/>
      <c r="R16" s="91"/>
      <c r="S16" s="91"/>
      <c r="T16" s="55"/>
      <c r="U16" s="46"/>
    </row>
    <row r="17" spans="1:21" customFormat="1" ht="76.5" hidden="1" x14ac:dyDescent="0.25">
      <c r="A17" s="87">
        <f t="shared" si="0"/>
        <v>15</v>
      </c>
      <c r="B17" s="47" t="s">
        <v>33</v>
      </c>
      <c r="C17" s="51" t="s">
        <v>195</v>
      </c>
      <c r="D17" s="51"/>
      <c r="E17" s="51" t="s">
        <v>37</v>
      </c>
      <c r="F17" s="51"/>
      <c r="G17" s="51" t="s">
        <v>45</v>
      </c>
      <c r="H17" s="51" t="s">
        <v>61</v>
      </c>
      <c r="I17" s="56">
        <v>41944</v>
      </c>
      <c r="J17" s="56">
        <v>42064</v>
      </c>
      <c r="K17" s="27" t="s">
        <v>317</v>
      </c>
      <c r="L17" s="38" t="s">
        <v>206</v>
      </c>
      <c r="M17" s="51"/>
      <c r="N17" s="51"/>
      <c r="O17" s="40"/>
      <c r="P17" s="34"/>
      <c r="Q17" s="31"/>
      <c r="R17" s="31"/>
      <c r="S17" s="31"/>
      <c r="T17" s="31"/>
      <c r="U17" s="32"/>
    </row>
    <row r="18" spans="1:21" customFormat="1" ht="127.5" hidden="1" x14ac:dyDescent="0.25">
      <c r="A18" s="87">
        <f t="shared" si="0"/>
        <v>16</v>
      </c>
      <c r="B18" s="47" t="s">
        <v>34</v>
      </c>
      <c r="C18" s="51" t="s">
        <v>195</v>
      </c>
      <c r="D18" s="51"/>
      <c r="E18" s="51" t="s">
        <v>44</v>
      </c>
      <c r="F18" s="51"/>
      <c r="G18" s="51" t="s">
        <v>53</v>
      </c>
      <c r="H18" s="51" t="s">
        <v>62</v>
      </c>
      <c r="I18" s="56">
        <v>41944</v>
      </c>
      <c r="J18" s="56">
        <v>42064</v>
      </c>
      <c r="K18" s="27" t="s">
        <v>317</v>
      </c>
      <c r="L18" s="38" t="s">
        <v>206</v>
      </c>
      <c r="M18" s="51"/>
      <c r="N18" s="51"/>
      <c r="O18" s="40"/>
      <c r="P18" s="34"/>
      <c r="Q18" s="31"/>
      <c r="R18" s="31"/>
      <c r="S18" s="31"/>
      <c r="T18" s="31"/>
      <c r="U18" s="32"/>
    </row>
    <row r="19" spans="1:21" customFormat="1" ht="99.75" hidden="1" customHeight="1" x14ac:dyDescent="0.25">
      <c r="A19" s="87">
        <f t="shared" si="0"/>
        <v>17</v>
      </c>
      <c r="B19" s="47" t="s">
        <v>207</v>
      </c>
      <c r="C19" s="27" t="s">
        <v>197</v>
      </c>
      <c r="D19" s="51" t="s">
        <v>208</v>
      </c>
      <c r="E19" s="51" t="s">
        <v>78</v>
      </c>
      <c r="F19" s="27"/>
      <c r="G19" s="38" t="s">
        <v>209</v>
      </c>
      <c r="H19" s="51" t="s">
        <v>79</v>
      </c>
      <c r="I19" s="57">
        <v>41944</v>
      </c>
      <c r="J19" s="57">
        <v>42185</v>
      </c>
      <c r="K19" s="38" t="s">
        <v>319</v>
      </c>
      <c r="L19" s="51" t="s">
        <v>82</v>
      </c>
      <c r="M19" s="51"/>
      <c r="N19" s="51"/>
      <c r="O19" s="51"/>
      <c r="P19" s="31"/>
      <c r="Q19" s="31"/>
      <c r="R19" s="31"/>
      <c r="S19" s="31"/>
      <c r="T19" s="58"/>
      <c r="U19" s="59"/>
    </row>
    <row r="20" spans="1:21" customFormat="1" ht="135.75" hidden="1" customHeight="1" x14ac:dyDescent="0.25">
      <c r="A20" s="87">
        <f t="shared" si="0"/>
        <v>18</v>
      </c>
      <c r="B20" s="47" t="s">
        <v>76</v>
      </c>
      <c r="C20" s="27" t="s">
        <v>197</v>
      </c>
      <c r="D20" s="51" t="s">
        <v>270</v>
      </c>
      <c r="E20" s="51" t="s">
        <v>269</v>
      </c>
      <c r="F20" s="27"/>
      <c r="G20" s="51" t="s">
        <v>80</v>
      </c>
      <c r="H20" s="51" t="s">
        <v>210</v>
      </c>
      <c r="I20" s="57">
        <v>41944</v>
      </c>
      <c r="J20" s="57">
        <v>42309</v>
      </c>
      <c r="K20" s="38" t="s">
        <v>319</v>
      </c>
      <c r="L20" s="51" t="s">
        <v>82</v>
      </c>
      <c r="M20" s="51"/>
      <c r="N20" s="51"/>
      <c r="O20" s="51"/>
      <c r="P20" s="31"/>
      <c r="Q20" s="31"/>
      <c r="R20" s="31"/>
      <c r="S20" s="31"/>
      <c r="T20" s="58"/>
      <c r="U20" s="59"/>
    </row>
    <row r="21" spans="1:21" customFormat="1" ht="63.75" hidden="1" x14ac:dyDescent="0.25">
      <c r="A21" s="87">
        <f t="shared" si="0"/>
        <v>19</v>
      </c>
      <c r="B21" s="47" t="s">
        <v>77</v>
      </c>
      <c r="C21" s="27" t="s">
        <v>197</v>
      </c>
      <c r="D21" s="51" t="s">
        <v>211</v>
      </c>
      <c r="E21" s="51" t="s">
        <v>271</v>
      </c>
      <c r="F21" s="27"/>
      <c r="G21" s="51" t="s">
        <v>81</v>
      </c>
      <c r="H21" s="51" t="s">
        <v>212</v>
      </c>
      <c r="I21" s="57">
        <v>41944</v>
      </c>
      <c r="J21" s="57">
        <v>42185</v>
      </c>
      <c r="K21" s="38" t="s">
        <v>319</v>
      </c>
      <c r="L21" s="51" t="s">
        <v>82</v>
      </c>
      <c r="M21" s="51"/>
      <c r="N21" s="51"/>
      <c r="O21" s="51"/>
      <c r="P21" s="31"/>
      <c r="Q21" s="31"/>
      <c r="R21" s="31"/>
      <c r="S21" s="31"/>
      <c r="T21" s="31"/>
      <c r="U21" s="59"/>
    </row>
    <row r="22" spans="1:21" customFormat="1" ht="191.25" hidden="1" x14ac:dyDescent="0.25">
      <c r="A22" s="87">
        <f t="shared" si="0"/>
        <v>20</v>
      </c>
      <c r="B22" s="47" t="s">
        <v>345</v>
      </c>
      <c r="C22" s="27" t="s">
        <v>196</v>
      </c>
      <c r="D22" s="47" t="s">
        <v>83</v>
      </c>
      <c r="E22" s="47" t="s">
        <v>87</v>
      </c>
      <c r="F22" s="27"/>
      <c r="G22" s="47" t="s">
        <v>92</v>
      </c>
      <c r="H22" s="47" t="s">
        <v>96</v>
      </c>
      <c r="I22" s="57">
        <v>42088</v>
      </c>
      <c r="J22" s="57">
        <v>42362</v>
      </c>
      <c r="K22" s="29" t="s">
        <v>183</v>
      </c>
      <c r="L22" s="29" t="s">
        <v>101</v>
      </c>
      <c r="M22" s="51"/>
      <c r="N22" s="51"/>
      <c r="O22" s="92">
        <v>0</v>
      </c>
      <c r="P22" s="92"/>
      <c r="Q22" s="50"/>
      <c r="R22" s="60"/>
      <c r="S22" s="31"/>
      <c r="T22" s="35"/>
      <c r="U22" s="46"/>
    </row>
    <row r="23" spans="1:21" customFormat="1" ht="255" hidden="1" x14ac:dyDescent="0.25">
      <c r="A23" s="87">
        <f t="shared" si="0"/>
        <v>21</v>
      </c>
      <c r="B23" s="47" t="s">
        <v>346</v>
      </c>
      <c r="C23" s="27" t="s">
        <v>196</v>
      </c>
      <c r="D23" s="47" t="s">
        <v>84</v>
      </c>
      <c r="E23" s="47" t="s">
        <v>88</v>
      </c>
      <c r="F23" s="27"/>
      <c r="G23" s="47" t="s">
        <v>93</v>
      </c>
      <c r="H23" s="47" t="s">
        <v>97</v>
      </c>
      <c r="I23" s="57">
        <v>42088</v>
      </c>
      <c r="J23" s="57">
        <v>42362</v>
      </c>
      <c r="K23" s="29" t="s">
        <v>183</v>
      </c>
      <c r="L23" s="29" t="s">
        <v>101</v>
      </c>
      <c r="M23" s="51"/>
      <c r="N23" s="51"/>
      <c r="O23" s="92">
        <v>2.2222222222222222E-3</v>
      </c>
      <c r="P23" s="92"/>
      <c r="Q23" s="50"/>
      <c r="R23" s="60"/>
      <c r="S23" s="31"/>
      <c r="T23" s="35"/>
      <c r="U23" s="32"/>
    </row>
    <row r="24" spans="1:21" customFormat="1" ht="102" hidden="1" x14ac:dyDescent="0.25">
      <c r="A24" s="87">
        <f t="shared" si="0"/>
        <v>22</v>
      </c>
      <c r="B24" s="47" t="s">
        <v>347</v>
      </c>
      <c r="C24" s="27" t="s">
        <v>196</v>
      </c>
      <c r="D24" s="47" t="s">
        <v>85</v>
      </c>
      <c r="E24" s="47" t="s">
        <v>89</v>
      </c>
      <c r="F24" s="27"/>
      <c r="G24" s="47" t="s">
        <v>94</v>
      </c>
      <c r="H24" s="47" t="s">
        <v>98</v>
      </c>
      <c r="I24" s="57">
        <v>42088</v>
      </c>
      <c r="J24" s="57">
        <v>42362</v>
      </c>
      <c r="K24" s="29" t="s">
        <v>183</v>
      </c>
      <c r="L24" s="29" t="s">
        <v>101</v>
      </c>
      <c r="M24" s="51"/>
      <c r="N24" s="51"/>
      <c r="O24" s="92">
        <v>1</v>
      </c>
      <c r="P24" s="92"/>
      <c r="Q24" s="50"/>
      <c r="R24" s="60"/>
      <c r="S24" s="31"/>
      <c r="T24" s="35"/>
      <c r="U24" s="46"/>
    </row>
    <row r="25" spans="1:21" customFormat="1" ht="204" hidden="1" x14ac:dyDescent="0.25">
      <c r="A25" s="87">
        <f t="shared" si="0"/>
        <v>23</v>
      </c>
      <c r="B25" s="47" t="s">
        <v>348</v>
      </c>
      <c r="C25" s="27" t="s">
        <v>196</v>
      </c>
      <c r="D25" s="47" t="s">
        <v>272</v>
      </c>
      <c r="E25" s="47" t="s">
        <v>90</v>
      </c>
      <c r="F25" s="27"/>
      <c r="G25" s="47" t="s">
        <v>95</v>
      </c>
      <c r="H25" s="47" t="s">
        <v>99</v>
      </c>
      <c r="I25" s="57">
        <v>42088</v>
      </c>
      <c r="J25" s="57">
        <v>42362</v>
      </c>
      <c r="K25" s="29" t="s">
        <v>183</v>
      </c>
      <c r="L25" s="29" t="s">
        <v>101</v>
      </c>
      <c r="M25" s="51"/>
      <c r="N25" s="51"/>
      <c r="O25" s="92">
        <v>0.8</v>
      </c>
      <c r="P25" s="92"/>
      <c r="Q25" s="50"/>
      <c r="R25" s="60"/>
      <c r="S25" s="31"/>
      <c r="T25" s="35"/>
      <c r="U25" s="32"/>
    </row>
    <row r="26" spans="1:21" customFormat="1" ht="409.5" hidden="1" x14ac:dyDescent="0.25">
      <c r="A26" s="87">
        <f t="shared" si="0"/>
        <v>24</v>
      </c>
      <c r="B26" s="47" t="s">
        <v>349</v>
      </c>
      <c r="C26" s="27" t="s">
        <v>196</v>
      </c>
      <c r="D26" s="47" t="s">
        <v>86</v>
      </c>
      <c r="E26" s="47" t="s">
        <v>91</v>
      </c>
      <c r="F26" s="27"/>
      <c r="G26" s="47" t="s">
        <v>92</v>
      </c>
      <c r="H26" s="47" t="s">
        <v>100</v>
      </c>
      <c r="I26" s="57">
        <v>42088</v>
      </c>
      <c r="J26" s="57">
        <v>42362</v>
      </c>
      <c r="K26" s="29" t="s">
        <v>183</v>
      </c>
      <c r="L26" s="29" t="s">
        <v>101</v>
      </c>
      <c r="M26" s="51"/>
      <c r="N26" s="51"/>
      <c r="O26" s="92">
        <v>0</v>
      </c>
      <c r="P26" s="92"/>
      <c r="Q26" s="50"/>
      <c r="R26" s="50"/>
      <c r="S26" s="31"/>
      <c r="T26" s="35"/>
      <c r="U26" s="32"/>
    </row>
    <row r="27" spans="1:21" customFormat="1" ht="178.5" hidden="1" x14ac:dyDescent="0.25">
      <c r="A27" s="87">
        <v>1</v>
      </c>
      <c r="B27" s="51" t="s">
        <v>102</v>
      </c>
      <c r="C27" s="38" t="s">
        <v>193</v>
      </c>
      <c r="D27" s="38" t="s">
        <v>105</v>
      </c>
      <c r="E27" s="38" t="s">
        <v>107</v>
      </c>
      <c r="F27" s="38" t="s">
        <v>108</v>
      </c>
      <c r="G27" s="47"/>
      <c r="H27" s="38" t="s">
        <v>111</v>
      </c>
      <c r="I27" s="61">
        <v>42089</v>
      </c>
      <c r="J27" s="61">
        <v>42333</v>
      </c>
      <c r="K27" s="27" t="s">
        <v>66</v>
      </c>
      <c r="L27" s="27" t="s">
        <v>74</v>
      </c>
      <c r="M27" s="51"/>
      <c r="N27" s="51"/>
      <c r="O27" s="31"/>
      <c r="P27" s="31"/>
      <c r="Q27" s="31"/>
      <c r="R27" s="31"/>
      <c r="S27" s="31"/>
      <c r="T27" s="31"/>
      <c r="U27" s="90"/>
    </row>
    <row r="28" spans="1:21" customFormat="1" ht="118.5" hidden="1" customHeight="1" x14ac:dyDescent="0.25">
      <c r="A28" s="87">
        <v>2</v>
      </c>
      <c r="B28" s="51" t="s">
        <v>103</v>
      </c>
      <c r="C28" s="38" t="s">
        <v>193</v>
      </c>
      <c r="D28" s="38" t="s">
        <v>213</v>
      </c>
      <c r="E28" s="38" t="s">
        <v>109</v>
      </c>
      <c r="F28" s="38" t="s">
        <v>214</v>
      </c>
      <c r="G28" s="47"/>
      <c r="H28" s="38" t="s">
        <v>111</v>
      </c>
      <c r="I28" s="61">
        <v>42089</v>
      </c>
      <c r="J28" s="57">
        <v>42369</v>
      </c>
      <c r="K28" s="27" t="s">
        <v>66</v>
      </c>
      <c r="L28" s="27" t="s">
        <v>74</v>
      </c>
      <c r="M28" s="51"/>
      <c r="N28" s="51"/>
      <c r="O28" s="31"/>
      <c r="P28" s="31"/>
      <c r="Q28" s="31"/>
      <c r="R28" s="31"/>
      <c r="S28" s="31"/>
      <c r="T28" s="31"/>
      <c r="U28" s="90"/>
    </row>
    <row r="29" spans="1:21" customFormat="1" ht="140.25" hidden="1" x14ac:dyDescent="0.25">
      <c r="A29" s="87">
        <v>3</v>
      </c>
      <c r="B29" s="51" t="s">
        <v>104</v>
      </c>
      <c r="C29" s="38" t="s">
        <v>193</v>
      </c>
      <c r="D29" s="38" t="s">
        <v>106</v>
      </c>
      <c r="E29" s="38" t="s">
        <v>215</v>
      </c>
      <c r="F29" s="38" t="s">
        <v>110</v>
      </c>
      <c r="G29" s="47"/>
      <c r="H29" s="38" t="s">
        <v>112</v>
      </c>
      <c r="I29" s="61">
        <v>42089</v>
      </c>
      <c r="J29" s="57">
        <v>42369</v>
      </c>
      <c r="K29" s="27" t="s">
        <v>63</v>
      </c>
      <c r="L29" s="27" t="s">
        <v>68</v>
      </c>
      <c r="M29" s="51"/>
      <c r="N29" s="51" t="s">
        <v>131</v>
      </c>
      <c r="O29" s="31"/>
      <c r="P29" s="34"/>
      <c r="Q29" s="35"/>
      <c r="R29" s="35"/>
      <c r="S29" s="35"/>
      <c r="T29" s="31"/>
      <c r="U29" s="32"/>
    </row>
    <row r="30" spans="1:21" customFormat="1" ht="271.5" hidden="1" customHeight="1" x14ac:dyDescent="0.25">
      <c r="A30" s="87">
        <f t="shared" si="0"/>
        <v>4</v>
      </c>
      <c r="B30" s="51" t="s">
        <v>113</v>
      </c>
      <c r="C30" s="51" t="s">
        <v>200</v>
      </c>
      <c r="D30" s="51" t="s">
        <v>216</v>
      </c>
      <c r="E30" s="51" t="s">
        <v>217</v>
      </c>
      <c r="F30" s="38"/>
      <c r="G30" s="51" t="s">
        <v>137</v>
      </c>
      <c r="H30" s="51" t="s">
        <v>218</v>
      </c>
      <c r="I30" s="93">
        <v>42109</v>
      </c>
      <c r="J30" s="93">
        <v>42475</v>
      </c>
      <c r="K30" s="27" t="s">
        <v>64</v>
      </c>
      <c r="L30" s="51" t="s">
        <v>114</v>
      </c>
      <c r="M30" s="51"/>
      <c r="N30" s="51"/>
      <c r="O30" s="31"/>
      <c r="P30" s="94"/>
      <c r="Q30" s="35"/>
      <c r="R30" s="31"/>
      <c r="S30" s="31"/>
      <c r="T30" s="36"/>
      <c r="U30" s="62"/>
    </row>
    <row r="31" spans="1:21" customFormat="1" ht="409.5" hidden="1" x14ac:dyDescent="0.25">
      <c r="A31" s="87">
        <f t="shared" si="0"/>
        <v>5</v>
      </c>
      <c r="B31" s="51" t="s">
        <v>219</v>
      </c>
      <c r="C31" s="51" t="s">
        <v>200</v>
      </c>
      <c r="D31" s="51" t="s">
        <v>136</v>
      </c>
      <c r="E31" s="51" t="s">
        <v>220</v>
      </c>
      <c r="F31" s="38"/>
      <c r="G31" s="51" t="s">
        <v>221</v>
      </c>
      <c r="H31" s="95" t="s">
        <v>222</v>
      </c>
      <c r="I31" s="93">
        <v>42109</v>
      </c>
      <c r="J31" s="93">
        <v>42475</v>
      </c>
      <c r="K31" s="27" t="s">
        <v>64</v>
      </c>
      <c r="L31" s="51" t="s">
        <v>114</v>
      </c>
      <c r="M31" s="51"/>
      <c r="N31" s="51"/>
      <c r="O31" s="31"/>
      <c r="P31" s="94"/>
      <c r="Q31" s="31"/>
      <c r="R31" s="31"/>
      <c r="S31" s="31"/>
      <c r="T31" s="35"/>
      <c r="U31" s="32"/>
    </row>
    <row r="32" spans="1:21" customFormat="1" ht="409.5" hidden="1" x14ac:dyDescent="0.25">
      <c r="A32" s="87">
        <f t="shared" si="0"/>
        <v>6</v>
      </c>
      <c r="B32" s="51" t="s">
        <v>262</v>
      </c>
      <c r="C32" s="51" t="s">
        <v>200</v>
      </c>
      <c r="D32" s="51" t="s">
        <v>223</v>
      </c>
      <c r="E32" s="51" t="s">
        <v>224</v>
      </c>
      <c r="F32" s="38"/>
      <c r="G32" s="51" t="s">
        <v>225</v>
      </c>
      <c r="H32" s="51" t="s">
        <v>226</v>
      </c>
      <c r="I32" s="96">
        <v>42109</v>
      </c>
      <c r="J32" s="93">
        <v>42475</v>
      </c>
      <c r="K32" s="27" t="s">
        <v>64</v>
      </c>
      <c r="L32" s="51" t="s">
        <v>114</v>
      </c>
      <c r="M32" s="51"/>
      <c r="N32" s="51"/>
      <c r="O32" s="31"/>
      <c r="P32" s="94"/>
      <c r="Q32" s="35"/>
      <c r="R32" s="31"/>
      <c r="S32" s="35"/>
      <c r="T32" s="35"/>
      <c r="U32" s="32"/>
    </row>
    <row r="33" spans="1:21" customFormat="1" ht="255" hidden="1" x14ac:dyDescent="0.25">
      <c r="A33" s="87">
        <f t="shared" si="0"/>
        <v>7</v>
      </c>
      <c r="B33" s="51" t="s">
        <v>350</v>
      </c>
      <c r="C33" s="51" t="s">
        <v>200</v>
      </c>
      <c r="D33" s="51" t="s">
        <v>274</v>
      </c>
      <c r="E33" s="51" t="s">
        <v>273</v>
      </c>
      <c r="F33" s="38"/>
      <c r="G33" s="51" t="s">
        <v>138</v>
      </c>
      <c r="H33" s="51" t="s">
        <v>227</v>
      </c>
      <c r="I33" s="56">
        <v>42109</v>
      </c>
      <c r="J33" s="56">
        <v>42475</v>
      </c>
      <c r="K33" s="27" t="s">
        <v>64</v>
      </c>
      <c r="L33" s="51" t="s">
        <v>115</v>
      </c>
      <c r="M33" s="51"/>
      <c r="N33" s="51"/>
      <c r="O33" s="31"/>
      <c r="P33" s="31"/>
      <c r="Q33" s="31"/>
      <c r="R33" s="31"/>
      <c r="S33" s="31"/>
      <c r="T33" s="27"/>
      <c r="U33" s="63"/>
    </row>
    <row r="34" spans="1:21" customFormat="1" ht="265.5" hidden="1" customHeight="1" x14ac:dyDescent="0.25">
      <c r="A34" s="87">
        <f t="shared" si="0"/>
        <v>8</v>
      </c>
      <c r="B34" s="27" t="s">
        <v>228</v>
      </c>
      <c r="C34" s="51" t="s">
        <v>200</v>
      </c>
      <c r="D34" s="51" t="s">
        <v>223</v>
      </c>
      <c r="E34" s="51" t="s">
        <v>275</v>
      </c>
      <c r="F34" s="38"/>
      <c r="G34" s="51" t="s">
        <v>229</v>
      </c>
      <c r="H34" s="51" t="s">
        <v>226</v>
      </c>
      <c r="I34" s="96">
        <v>42109</v>
      </c>
      <c r="J34" s="93">
        <v>42475</v>
      </c>
      <c r="K34" s="27" t="s">
        <v>64</v>
      </c>
      <c r="L34" s="51" t="s">
        <v>115</v>
      </c>
      <c r="M34" s="51"/>
      <c r="N34" s="51"/>
      <c r="O34" s="31"/>
      <c r="P34" s="94"/>
      <c r="Q34" s="31"/>
      <c r="R34" s="31"/>
      <c r="S34" s="31"/>
      <c r="T34" s="35"/>
      <c r="U34" s="32"/>
    </row>
    <row r="35" spans="1:21" customFormat="1" ht="409.5" hidden="1" x14ac:dyDescent="0.25">
      <c r="A35" s="87">
        <f t="shared" si="0"/>
        <v>9</v>
      </c>
      <c r="B35" s="51" t="s">
        <v>116</v>
      </c>
      <c r="C35" s="51" t="s">
        <v>200</v>
      </c>
      <c r="D35" s="51" t="s">
        <v>117</v>
      </c>
      <c r="E35" s="51" t="s">
        <v>230</v>
      </c>
      <c r="F35" s="38"/>
      <c r="G35" s="51" t="s">
        <v>231</v>
      </c>
      <c r="H35" s="51" t="s">
        <v>232</v>
      </c>
      <c r="I35" s="93">
        <v>42109</v>
      </c>
      <c r="J35" s="56">
        <v>42475</v>
      </c>
      <c r="K35" s="27" t="s">
        <v>64</v>
      </c>
      <c r="L35" s="51" t="s">
        <v>115</v>
      </c>
      <c r="M35" s="51"/>
      <c r="N35" s="51"/>
      <c r="O35" s="31"/>
      <c r="P35" s="94"/>
      <c r="Q35" s="31"/>
      <c r="R35" s="31"/>
      <c r="S35" s="31"/>
      <c r="T35" s="31"/>
      <c r="U35" s="64"/>
    </row>
    <row r="36" spans="1:21" customFormat="1" ht="274.5" hidden="1" customHeight="1" x14ac:dyDescent="0.25">
      <c r="A36" s="87">
        <v>4</v>
      </c>
      <c r="B36" s="47" t="s">
        <v>118</v>
      </c>
      <c r="C36" s="38" t="s">
        <v>192</v>
      </c>
      <c r="D36" s="38" t="s">
        <v>234</v>
      </c>
      <c r="E36" s="38" t="s">
        <v>122</v>
      </c>
      <c r="F36" s="38" t="s">
        <v>120</v>
      </c>
      <c r="G36" s="47" t="s">
        <v>123</v>
      </c>
      <c r="H36" s="47" t="s">
        <v>124</v>
      </c>
      <c r="I36" s="65">
        <v>42095</v>
      </c>
      <c r="J36" s="65">
        <v>42215</v>
      </c>
      <c r="K36" s="38" t="s">
        <v>320</v>
      </c>
      <c r="L36" s="38" t="s">
        <v>125</v>
      </c>
      <c r="M36" s="38" t="s">
        <v>126</v>
      </c>
      <c r="N36" s="51"/>
      <c r="O36" s="66">
        <v>0.75</v>
      </c>
      <c r="P36" s="66"/>
      <c r="Q36" s="50"/>
      <c r="R36" s="50"/>
      <c r="S36" s="31"/>
      <c r="T36" s="31"/>
      <c r="U36" s="90"/>
    </row>
    <row r="37" spans="1:21" customFormat="1" ht="409.5" hidden="1" x14ac:dyDescent="0.25">
      <c r="A37" s="87">
        <v>5</v>
      </c>
      <c r="B37" s="47" t="s">
        <v>351</v>
      </c>
      <c r="C37" s="38" t="s">
        <v>192</v>
      </c>
      <c r="D37" s="47" t="s">
        <v>276</v>
      </c>
      <c r="E37" s="47" t="s">
        <v>277</v>
      </c>
      <c r="F37" s="38" t="s">
        <v>120</v>
      </c>
      <c r="G37" s="47" t="s">
        <v>127</v>
      </c>
      <c r="H37" s="38" t="s">
        <v>128</v>
      </c>
      <c r="I37" s="57" t="s">
        <v>129</v>
      </c>
      <c r="J37" s="57">
        <v>42459</v>
      </c>
      <c r="K37" s="38" t="s">
        <v>235</v>
      </c>
      <c r="L37" s="38" t="s">
        <v>236</v>
      </c>
      <c r="M37" s="38" t="s">
        <v>237</v>
      </c>
      <c r="N37" s="51"/>
      <c r="O37" s="67">
        <v>0.5</v>
      </c>
      <c r="P37" s="67"/>
      <c r="Q37" s="31"/>
      <c r="R37" s="31"/>
      <c r="S37" s="31"/>
      <c r="T37" s="31"/>
      <c r="U37" s="90"/>
    </row>
    <row r="38" spans="1:21" customFormat="1" ht="76.5" hidden="1" x14ac:dyDescent="0.25">
      <c r="A38" s="87">
        <v>6</v>
      </c>
      <c r="B38" s="47" t="s">
        <v>119</v>
      </c>
      <c r="C38" s="38" t="s">
        <v>192</v>
      </c>
      <c r="D38" s="47" t="s">
        <v>238</v>
      </c>
      <c r="E38" s="47" t="s">
        <v>239</v>
      </c>
      <c r="F38" s="38" t="s">
        <v>120</v>
      </c>
      <c r="G38" s="38" t="s">
        <v>240</v>
      </c>
      <c r="H38" s="39">
        <v>1</v>
      </c>
      <c r="I38" s="68">
        <v>42095</v>
      </c>
      <c r="J38" s="68">
        <v>42369</v>
      </c>
      <c r="K38" s="38" t="s">
        <v>233</v>
      </c>
      <c r="L38" s="38" t="s">
        <v>121</v>
      </c>
      <c r="M38" s="38" t="s">
        <v>241</v>
      </c>
      <c r="N38" s="51"/>
      <c r="O38" s="69"/>
      <c r="P38" s="69"/>
      <c r="Q38" s="69"/>
      <c r="R38" s="69"/>
      <c r="S38" s="31"/>
      <c r="T38" s="35"/>
      <c r="U38" s="46"/>
    </row>
    <row r="39" spans="1:21" customFormat="1" ht="329.25" customHeight="1" thickBot="1" x14ac:dyDescent="0.3">
      <c r="A39" s="87">
        <v>1</v>
      </c>
      <c r="B39" s="70"/>
      <c r="C39" s="71" t="s">
        <v>203</v>
      </c>
      <c r="D39" s="58" t="s">
        <v>352</v>
      </c>
      <c r="E39" s="58" t="s">
        <v>139</v>
      </c>
      <c r="F39" s="58"/>
      <c r="G39" s="72" t="s">
        <v>140</v>
      </c>
      <c r="H39" s="58" t="s">
        <v>242</v>
      </c>
      <c r="I39" s="74">
        <v>42278</v>
      </c>
      <c r="J39" s="74">
        <v>42353</v>
      </c>
      <c r="K39" s="38" t="s">
        <v>66</v>
      </c>
      <c r="L39" s="58" t="s">
        <v>243</v>
      </c>
      <c r="M39" s="31"/>
      <c r="N39" s="31"/>
      <c r="O39" s="225">
        <v>1</v>
      </c>
      <c r="P39" s="31"/>
      <c r="Q39" s="31" t="s">
        <v>387</v>
      </c>
      <c r="R39" s="31" t="s">
        <v>388</v>
      </c>
      <c r="S39" s="31"/>
      <c r="T39" s="31"/>
      <c r="U39" s="64"/>
    </row>
    <row r="40" spans="1:21" customFormat="1" ht="252" hidden="1" customHeight="1" x14ac:dyDescent="0.25">
      <c r="A40" s="87">
        <f t="shared" si="0"/>
        <v>2</v>
      </c>
      <c r="B40" s="99" t="s">
        <v>244</v>
      </c>
      <c r="C40" s="38" t="s">
        <v>201</v>
      </c>
      <c r="D40" s="142" t="s">
        <v>144</v>
      </c>
      <c r="E40" s="112" t="s">
        <v>245</v>
      </c>
      <c r="F40" s="51"/>
      <c r="G40" s="100" t="s">
        <v>246</v>
      </c>
      <c r="H40" s="95">
        <v>1</v>
      </c>
      <c r="I40" s="56">
        <v>42278</v>
      </c>
      <c r="J40" s="56">
        <v>42644</v>
      </c>
      <c r="K40" s="51" t="s">
        <v>184</v>
      </c>
      <c r="L40" s="51" t="s">
        <v>247</v>
      </c>
      <c r="M40" s="31"/>
      <c r="N40" s="31"/>
      <c r="O40" s="105">
        <v>1</v>
      </c>
      <c r="P40" s="105"/>
      <c r="Q40" s="91"/>
      <c r="R40" s="31"/>
      <c r="S40" s="31"/>
      <c r="T40" s="31"/>
      <c r="U40" s="90"/>
    </row>
    <row r="41" spans="1:21" ht="120" hidden="1" x14ac:dyDescent="0.25">
      <c r="A41" s="128">
        <v>1</v>
      </c>
      <c r="B41" s="4" t="s">
        <v>150</v>
      </c>
      <c r="C41" s="12" t="s">
        <v>201</v>
      </c>
      <c r="D41" s="142" t="s">
        <v>145</v>
      </c>
      <c r="E41" s="4" t="s">
        <v>141</v>
      </c>
      <c r="F41" s="2"/>
      <c r="G41" s="5" t="s">
        <v>248</v>
      </c>
      <c r="H41" s="9">
        <v>1</v>
      </c>
      <c r="I41" s="8">
        <v>42278</v>
      </c>
      <c r="J41" s="8">
        <v>42644</v>
      </c>
      <c r="K41" s="12" t="s">
        <v>184</v>
      </c>
      <c r="L41" s="2" t="s">
        <v>247</v>
      </c>
      <c r="M41" s="14"/>
      <c r="N41" s="14"/>
      <c r="O41" s="145">
        <v>0.5</v>
      </c>
      <c r="P41" s="110"/>
      <c r="Q41" s="148" t="s">
        <v>362</v>
      </c>
      <c r="R41" s="14" t="s">
        <v>364</v>
      </c>
      <c r="S41" s="14"/>
      <c r="T41" s="31"/>
      <c r="U41" s="90"/>
    </row>
    <row r="42" spans="1:21" ht="120" hidden="1" x14ac:dyDescent="0.25">
      <c r="A42" s="128">
        <v>2</v>
      </c>
      <c r="B42" s="4" t="s">
        <v>264</v>
      </c>
      <c r="C42" s="12" t="s">
        <v>201</v>
      </c>
      <c r="D42" s="142" t="s">
        <v>146</v>
      </c>
      <c r="E42" s="4" t="s">
        <v>142</v>
      </c>
      <c r="F42" s="2"/>
      <c r="G42" s="5" t="s">
        <v>249</v>
      </c>
      <c r="H42" s="9">
        <v>1</v>
      </c>
      <c r="I42" s="8">
        <v>42278</v>
      </c>
      <c r="J42" s="8">
        <v>42644</v>
      </c>
      <c r="K42" s="12" t="s">
        <v>184</v>
      </c>
      <c r="L42" s="2" t="s">
        <v>247</v>
      </c>
      <c r="M42" s="14"/>
      <c r="N42" s="14"/>
      <c r="O42" s="145">
        <v>0.3</v>
      </c>
      <c r="P42" s="110"/>
      <c r="Q42" s="148" t="s">
        <v>363</v>
      </c>
      <c r="R42" s="14" t="s">
        <v>365</v>
      </c>
      <c r="S42" s="14"/>
      <c r="T42" s="31"/>
      <c r="U42" s="90"/>
    </row>
    <row r="43" spans="1:21" customFormat="1" ht="114.75" hidden="1" x14ac:dyDescent="0.25">
      <c r="A43" s="87">
        <f t="shared" si="0"/>
        <v>3</v>
      </c>
      <c r="B43" s="99" t="s">
        <v>151</v>
      </c>
      <c r="C43" s="38" t="s">
        <v>201</v>
      </c>
      <c r="D43" s="142" t="s">
        <v>147</v>
      </c>
      <c r="E43" s="112" t="s">
        <v>143</v>
      </c>
      <c r="F43" s="51"/>
      <c r="G43" s="100" t="s">
        <v>154</v>
      </c>
      <c r="H43" s="95">
        <v>1</v>
      </c>
      <c r="I43" s="56">
        <v>42278</v>
      </c>
      <c r="J43" s="56">
        <v>42644</v>
      </c>
      <c r="K43" s="51" t="s">
        <v>184</v>
      </c>
      <c r="L43" s="51" t="s">
        <v>247</v>
      </c>
      <c r="M43" s="31"/>
      <c r="N43" s="31"/>
      <c r="O43" s="105">
        <v>0.5</v>
      </c>
      <c r="P43" s="105"/>
      <c r="Q43" s="91"/>
      <c r="R43" s="31"/>
      <c r="S43" s="31"/>
      <c r="T43" s="31"/>
      <c r="U43" s="90"/>
    </row>
    <row r="44" spans="1:21" customFormat="1" ht="89.25" hidden="1" x14ac:dyDescent="0.25">
      <c r="A44" s="87">
        <f t="shared" si="0"/>
        <v>4</v>
      </c>
      <c r="B44" s="99" t="s">
        <v>152</v>
      </c>
      <c r="C44" s="38" t="s">
        <v>201</v>
      </c>
      <c r="D44" s="142" t="s">
        <v>148</v>
      </c>
      <c r="E44" s="112" t="s">
        <v>278</v>
      </c>
      <c r="F44" s="51"/>
      <c r="G44" s="100" t="s">
        <v>250</v>
      </c>
      <c r="H44" s="95">
        <v>1</v>
      </c>
      <c r="I44" s="56">
        <v>42278</v>
      </c>
      <c r="J44" s="56">
        <v>42644</v>
      </c>
      <c r="K44" s="51" t="s">
        <v>184</v>
      </c>
      <c r="L44" s="51" t="s">
        <v>247</v>
      </c>
      <c r="M44" s="31"/>
      <c r="N44" s="31"/>
      <c r="O44" s="105">
        <v>0.5</v>
      </c>
      <c r="P44" s="105"/>
      <c r="Q44" s="91"/>
      <c r="R44" s="31"/>
      <c r="S44" s="31"/>
      <c r="T44" s="31"/>
      <c r="U44" s="90"/>
    </row>
    <row r="45" spans="1:21" customFormat="1" ht="140.25" hidden="1" x14ac:dyDescent="0.25">
      <c r="A45" s="87">
        <f t="shared" si="0"/>
        <v>5</v>
      </c>
      <c r="B45" s="99" t="s">
        <v>153</v>
      </c>
      <c r="C45" s="38" t="s">
        <v>201</v>
      </c>
      <c r="D45" s="142" t="s">
        <v>149</v>
      </c>
      <c r="E45" s="112" t="s">
        <v>279</v>
      </c>
      <c r="F45" s="51"/>
      <c r="G45" s="100" t="s">
        <v>155</v>
      </c>
      <c r="H45" s="95">
        <v>1</v>
      </c>
      <c r="I45" s="56">
        <v>42278</v>
      </c>
      <c r="J45" s="56">
        <v>42644</v>
      </c>
      <c r="K45" s="51" t="s">
        <v>184</v>
      </c>
      <c r="L45" s="51" t="s">
        <v>247</v>
      </c>
      <c r="M45" s="31"/>
      <c r="N45" s="31"/>
      <c r="O45" s="105">
        <v>0.8</v>
      </c>
      <c r="P45" s="105"/>
      <c r="Q45" s="91"/>
      <c r="R45" s="31"/>
      <c r="S45" s="31"/>
      <c r="T45" s="31"/>
      <c r="U45" s="90"/>
    </row>
    <row r="46" spans="1:21" ht="60" hidden="1" x14ac:dyDescent="0.25">
      <c r="A46" s="128">
        <v>3</v>
      </c>
      <c r="B46" s="344" t="s">
        <v>156</v>
      </c>
      <c r="C46" s="12" t="s">
        <v>202</v>
      </c>
      <c r="D46" s="348" t="s">
        <v>157</v>
      </c>
      <c r="E46" s="123"/>
      <c r="F46" s="123" t="s">
        <v>158</v>
      </c>
      <c r="G46" s="7" t="s">
        <v>159</v>
      </c>
      <c r="H46" s="9">
        <v>1</v>
      </c>
      <c r="I46" s="8">
        <v>42278</v>
      </c>
      <c r="J46" s="8">
        <v>42644</v>
      </c>
      <c r="K46" s="133" t="s">
        <v>183</v>
      </c>
      <c r="L46" s="2" t="s">
        <v>182</v>
      </c>
      <c r="M46" s="14"/>
      <c r="N46" s="14"/>
      <c r="O46" s="146"/>
      <c r="P46" s="109"/>
      <c r="Q46" s="15"/>
      <c r="R46" s="14"/>
      <c r="S46" s="14"/>
      <c r="T46" s="31"/>
      <c r="U46" s="32"/>
    </row>
    <row r="47" spans="1:21" ht="60" hidden="1" x14ac:dyDescent="0.25">
      <c r="A47" s="128">
        <v>4</v>
      </c>
      <c r="B47" s="344"/>
      <c r="C47" s="12" t="s">
        <v>202</v>
      </c>
      <c r="D47" s="348"/>
      <c r="E47" s="123"/>
      <c r="F47" s="123" t="s">
        <v>251</v>
      </c>
      <c r="G47" s="7" t="s">
        <v>160</v>
      </c>
      <c r="H47" s="9">
        <v>1</v>
      </c>
      <c r="I47" s="8">
        <v>42278</v>
      </c>
      <c r="J47" s="8">
        <v>42644</v>
      </c>
      <c r="K47" s="133" t="s">
        <v>183</v>
      </c>
      <c r="L47" s="2" t="s">
        <v>182</v>
      </c>
      <c r="M47" s="14"/>
      <c r="N47" s="14"/>
      <c r="O47" s="146"/>
      <c r="P47" s="14"/>
      <c r="Q47" s="15"/>
      <c r="R47" s="14"/>
      <c r="S47" s="14"/>
      <c r="T47" s="31"/>
      <c r="U47" s="32"/>
    </row>
    <row r="48" spans="1:21" ht="75" hidden="1" x14ac:dyDescent="0.25">
      <c r="A48" s="128">
        <v>5</v>
      </c>
      <c r="B48" s="344"/>
      <c r="C48" s="12" t="s">
        <v>202</v>
      </c>
      <c r="D48" s="348" t="s">
        <v>161</v>
      </c>
      <c r="E48" s="123"/>
      <c r="F48" s="123" t="s">
        <v>162</v>
      </c>
      <c r="G48" s="7" t="s">
        <v>252</v>
      </c>
      <c r="H48" s="9">
        <v>1</v>
      </c>
      <c r="I48" s="8">
        <v>42278</v>
      </c>
      <c r="J48" s="8">
        <v>42644</v>
      </c>
      <c r="K48" s="133" t="s">
        <v>183</v>
      </c>
      <c r="L48" s="2" t="s">
        <v>182</v>
      </c>
      <c r="M48" s="14"/>
      <c r="N48" s="14"/>
      <c r="O48" s="146"/>
      <c r="P48" s="14"/>
      <c r="Q48" s="15"/>
      <c r="R48" s="15"/>
      <c r="S48" s="14"/>
      <c r="T48" s="31"/>
      <c r="U48" s="103"/>
    </row>
    <row r="49" spans="1:21" ht="75" hidden="1" x14ac:dyDescent="0.25">
      <c r="A49" s="128">
        <v>6</v>
      </c>
      <c r="B49" s="344"/>
      <c r="C49" s="12" t="s">
        <v>202</v>
      </c>
      <c r="D49" s="348"/>
      <c r="E49" s="123"/>
      <c r="F49" s="123" t="s">
        <v>163</v>
      </c>
      <c r="G49" s="7" t="s">
        <v>253</v>
      </c>
      <c r="H49" s="9">
        <v>1</v>
      </c>
      <c r="I49" s="8">
        <v>42278</v>
      </c>
      <c r="J49" s="8">
        <v>42644</v>
      </c>
      <c r="K49" s="133" t="s">
        <v>183</v>
      </c>
      <c r="L49" s="2" t="s">
        <v>182</v>
      </c>
      <c r="M49" s="14"/>
      <c r="N49" s="14"/>
      <c r="O49" s="146"/>
      <c r="P49" s="14"/>
      <c r="Q49" s="15"/>
      <c r="R49" s="15"/>
      <c r="S49" s="14"/>
      <c r="T49" s="31"/>
      <c r="U49" s="103"/>
    </row>
    <row r="50" spans="1:21" ht="60" hidden="1" x14ac:dyDescent="0.25">
      <c r="A50" s="128">
        <v>7</v>
      </c>
      <c r="B50" s="344"/>
      <c r="C50" s="12" t="s">
        <v>202</v>
      </c>
      <c r="D50" s="348" t="s">
        <v>164</v>
      </c>
      <c r="E50" s="123"/>
      <c r="F50" s="123" t="s">
        <v>165</v>
      </c>
      <c r="G50" s="7" t="s">
        <v>166</v>
      </c>
      <c r="H50" s="9">
        <v>1</v>
      </c>
      <c r="I50" s="8">
        <v>42278</v>
      </c>
      <c r="J50" s="8">
        <v>42644</v>
      </c>
      <c r="K50" s="133" t="s">
        <v>183</v>
      </c>
      <c r="L50" s="2" t="s">
        <v>182</v>
      </c>
      <c r="M50" s="14"/>
      <c r="N50" s="14"/>
      <c r="O50" s="146"/>
      <c r="P50" s="14"/>
      <c r="Q50" s="15"/>
      <c r="R50" s="14"/>
      <c r="S50" s="14"/>
      <c r="T50" s="31"/>
      <c r="U50" s="103"/>
    </row>
    <row r="51" spans="1:21" ht="75" hidden="1" x14ac:dyDescent="0.25">
      <c r="A51" s="128">
        <v>8</v>
      </c>
      <c r="B51" s="344"/>
      <c r="C51" s="12" t="s">
        <v>202</v>
      </c>
      <c r="D51" s="348"/>
      <c r="E51" s="123"/>
      <c r="F51" s="123" t="s">
        <v>254</v>
      </c>
      <c r="G51" s="7" t="s">
        <v>167</v>
      </c>
      <c r="H51" s="9">
        <v>1</v>
      </c>
      <c r="I51" s="8">
        <v>42278</v>
      </c>
      <c r="J51" s="8">
        <v>42644</v>
      </c>
      <c r="K51" s="133" t="s">
        <v>183</v>
      </c>
      <c r="L51" s="2" t="s">
        <v>182</v>
      </c>
      <c r="M51" s="14"/>
      <c r="N51" s="14"/>
      <c r="O51" s="146"/>
      <c r="P51" s="13"/>
      <c r="Q51" s="15"/>
      <c r="R51" s="15"/>
      <c r="S51" s="14"/>
      <c r="T51" s="31"/>
      <c r="U51" s="103"/>
    </row>
    <row r="52" spans="1:21" ht="234.75" hidden="1" customHeight="1" x14ac:dyDescent="0.25">
      <c r="A52" s="128">
        <v>9</v>
      </c>
      <c r="B52" s="7" t="s">
        <v>168</v>
      </c>
      <c r="C52" s="12" t="s">
        <v>202</v>
      </c>
      <c r="D52" s="104" t="s">
        <v>181</v>
      </c>
      <c r="E52" s="4"/>
      <c r="F52" s="4" t="s">
        <v>169</v>
      </c>
      <c r="G52" s="5" t="s">
        <v>170</v>
      </c>
      <c r="H52" s="9">
        <v>1</v>
      </c>
      <c r="I52" s="8">
        <v>42278</v>
      </c>
      <c r="J52" s="8">
        <v>42644</v>
      </c>
      <c r="K52" s="133" t="s">
        <v>183</v>
      </c>
      <c r="L52" s="2" t="s">
        <v>182</v>
      </c>
      <c r="M52" s="14"/>
      <c r="N52" s="14"/>
      <c r="O52" s="146"/>
      <c r="P52" s="109"/>
      <c r="Q52" s="15"/>
      <c r="R52" s="14"/>
      <c r="S52" s="14"/>
      <c r="T52" s="31"/>
      <c r="U52" s="103"/>
    </row>
    <row r="53" spans="1:21" ht="60" hidden="1" x14ac:dyDescent="0.25">
      <c r="A53" s="128">
        <v>10</v>
      </c>
      <c r="B53" s="7" t="s">
        <v>171</v>
      </c>
      <c r="C53" s="12" t="s">
        <v>202</v>
      </c>
      <c r="D53" s="104" t="s">
        <v>172</v>
      </c>
      <c r="E53" s="4"/>
      <c r="F53" s="4" t="s">
        <v>173</v>
      </c>
      <c r="G53" s="5" t="s">
        <v>174</v>
      </c>
      <c r="H53" s="9">
        <v>1</v>
      </c>
      <c r="I53" s="8">
        <v>42278</v>
      </c>
      <c r="J53" s="8">
        <v>42644</v>
      </c>
      <c r="K53" s="133" t="s">
        <v>183</v>
      </c>
      <c r="L53" s="2" t="s">
        <v>182</v>
      </c>
      <c r="M53" s="14"/>
      <c r="N53" s="14"/>
      <c r="O53" s="146"/>
      <c r="P53" s="13"/>
      <c r="Q53" s="15"/>
      <c r="R53" s="15"/>
      <c r="S53" s="14"/>
      <c r="T53" s="31"/>
      <c r="U53" s="103"/>
    </row>
    <row r="54" spans="1:21" ht="60" hidden="1" x14ac:dyDescent="0.25">
      <c r="A54" s="128">
        <v>11</v>
      </c>
      <c r="B54" s="7" t="s">
        <v>175</v>
      </c>
      <c r="C54" s="12" t="s">
        <v>202</v>
      </c>
      <c r="D54" s="104" t="s">
        <v>255</v>
      </c>
      <c r="E54" s="4"/>
      <c r="F54" s="4" t="s">
        <v>256</v>
      </c>
      <c r="G54" s="7" t="s">
        <v>176</v>
      </c>
      <c r="H54" s="9">
        <v>1</v>
      </c>
      <c r="I54" s="8">
        <v>42278</v>
      </c>
      <c r="J54" s="8">
        <v>42644</v>
      </c>
      <c r="K54" s="133" t="s">
        <v>183</v>
      </c>
      <c r="L54" s="2" t="s">
        <v>182</v>
      </c>
      <c r="M54" s="14"/>
      <c r="N54" s="14"/>
      <c r="O54" s="146"/>
      <c r="P54" s="13"/>
      <c r="Q54" s="15"/>
      <c r="R54" s="15"/>
      <c r="S54" s="14"/>
      <c r="T54" s="31"/>
      <c r="U54" s="103"/>
    </row>
    <row r="55" spans="1:21" ht="60" hidden="1" x14ac:dyDescent="0.25">
      <c r="A55" s="128">
        <v>12</v>
      </c>
      <c r="B55" s="7" t="s">
        <v>257</v>
      </c>
      <c r="C55" s="12" t="s">
        <v>202</v>
      </c>
      <c r="D55" s="104" t="s">
        <v>177</v>
      </c>
      <c r="E55" s="4"/>
      <c r="F55" s="4" t="s">
        <v>178</v>
      </c>
      <c r="G55" s="6" t="s">
        <v>35</v>
      </c>
      <c r="H55" s="9">
        <v>1</v>
      </c>
      <c r="I55" s="8">
        <v>42278</v>
      </c>
      <c r="J55" s="8">
        <v>42644</v>
      </c>
      <c r="K55" s="133" t="s">
        <v>183</v>
      </c>
      <c r="L55" s="2" t="s">
        <v>182</v>
      </c>
      <c r="M55" s="14"/>
      <c r="N55" s="14"/>
      <c r="O55" s="146"/>
      <c r="P55" s="13"/>
      <c r="Q55" s="15"/>
      <c r="R55" s="14"/>
      <c r="S55" s="14"/>
      <c r="T55" s="31"/>
      <c r="U55" s="103"/>
    </row>
    <row r="56" spans="1:21" ht="103.5" hidden="1" customHeight="1" x14ac:dyDescent="0.25">
      <c r="A56" s="128">
        <v>13</v>
      </c>
      <c r="B56" s="7" t="s">
        <v>179</v>
      </c>
      <c r="C56" s="12" t="s">
        <v>202</v>
      </c>
      <c r="D56" s="104" t="s">
        <v>180</v>
      </c>
      <c r="E56" s="4"/>
      <c r="F56" s="4" t="s">
        <v>35</v>
      </c>
      <c r="G56" s="6" t="s">
        <v>35</v>
      </c>
      <c r="H56" s="9">
        <v>1</v>
      </c>
      <c r="I56" s="8">
        <v>42278</v>
      </c>
      <c r="J56" s="8">
        <v>42644</v>
      </c>
      <c r="K56" s="133" t="s">
        <v>183</v>
      </c>
      <c r="L56" s="2" t="s">
        <v>182</v>
      </c>
      <c r="M56" s="14"/>
      <c r="N56" s="14"/>
      <c r="O56" s="146"/>
      <c r="P56" s="13"/>
      <c r="Q56" s="15"/>
      <c r="R56" s="14"/>
      <c r="S56" s="14"/>
      <c r="T56" s="31"/>
      <c r="U56" s="103"/>
    </row>
    <row r="57" spans="1:21" customFormat="1" ht="127.5" hidden="1" x14ac:dyDescent="0.25">
      <c r="A57" s="87">
        <f t="shared" si="0"/>
        <v>14</v>
      </c>
      <c r="B57" s="70" t="s">
        <v>280</v>
      </c>
      <c r="C57" s="70" t="s">
        <v>281</v>
      </c>
      <c r="D57" s="70" t="s">
        <v>282</v>
      </c>
      <c r="E57" s="70" t="s">
        <v>283</v>
      </c>
      <c r="F57" s="70"/>
      <c r="G57" s="77" t="s">
        <v>284</v>
      </c>
      <c r="H57" s="70" t="s">
        <v>285</v>
      </c>
      <c r="I57" s="74">
        <v>42304</v>
      </c>
      <c r="J57" s="74">
        <v>42409</v>
      </c>
      <c r="K57" s="58" t="s">
        <v>318</v>
      </c>
      <c r="L57" s="58"/>
      <c r="M57" s="75" t="s">
        <v>286</v>
      </c>
      <c r="N57" s="58"/>
      <c r="O57" s="40"/>
      <c r="P57" s="34"/>
      <c r="Q57" s="31"/>
      <c r="R57" s="31"/>
      <c r="S57" s="58"/>
      <c r="T57" s="31"/>
      <c r="U57" s="32"/>
    </row>
    <row r="58" spans="1:21" customFormat="1" ht="204" hidden="1" x14ac:dyDescent="0.25">
      <c r="A58" s="87">
        <f t="shared" si="0"/>
        <v>15</v>
      </c>
      <c r="B58" s="70" t="s">
        <v>290</v>
      </c>
      <c r="C58" s="70" t="s">
        <v>281</v>
      </c>
      <c r="D58" s="70" t="s">
        <v>282</v>
      </c>
      <c r="E58" s="70" t="s">
        <v>291</v>
      </c>
      <c r="F58" s="70"/>
      <c r="G58" s="77" t="s">
        <v>284</v>
      </c>
      <c r="H58" s="70" t="s">
        <v>292</v>
      </c>
      <c r="I58" s="74">
        <v>42304</v>
      </c>
      <c r="J58" s="74">
        <v>42409</v>
      </c>
      <c r="K58" s="58" t="s">
        <v>318</v>
      </c>
      <c r="L58" s="58"/>
      <c r="M58" s="75" t="s">
        <v>289</v>
      </c>
      <c r="N58" s="58"/>
      <c r="O58" s="40"/>
      <c r="P58" s="34"/>
      <c r="Q58" s="31"/>
      <c r="R58" s="31"/>
      <c r="S58" s="97"/>
      <c r="T58" s="31"/>
      <c r="U58" s="32"/>
    </row>
    <row r="59" spans="1:21" customFormat="1" ht="304.5" hidden="1" customHeight="1" x14ac:dyDescent="0.25">
      <c r="A59" s="87">
        <f t="shared" si="0"/>
        <v>16</v>
      </c>
      <c r="B59" s="70" t="s">
        <v>293</v>
      </c>
      <c r="C59" s="70" t="s">
        <v>281</v>
      </c>
      <c r="D59" s="70" t="s">
        <v>294</v>
      </c>
      <c r="E59" s="70" t="s">
        <v>295</v>
      </c>
      <c r="F59" s="70"/>
      <c r="G59" s="77" t="s">
        <v>288</v>
      </c>
      <c r="H59" s="70" t="s">
        <v>296</v>
      </c>
      <c r="I59" s="74">
        <v>42304</v>
      </c>
      <c r="J59" s="74">
        <v>42369</v>
      </c>
      <c r="K59" s="58" t="s">
        <v>318</v>
      </c>
      <c r="L59" s="58"/>
      <c r="M59" s="75" t="s">
        <v>289</v>
      </c>
      <c r="N59" s="58"/>
      <c r="O59" s="40"/>
      <c r="P59" s="34"/>
      <c r="Q59" s="31"/>
      <c r="R59" s="31"/>
      <c r="S59" s="31"/>
      <c r="T59" s="31"/>
      <c r="U59" s="32"/>
    </row>
    <row r="60" spans="1:21" customFormat="1" ht="127.5" hidden="1" x14ac:dyDescent="0.25">
      <c r="A60" s="87">
        <f t="shared" si="0"/>
        <v>17</v>
      </c>
      <c r="B60" s="70" t="s">
        <v>297</v>
      </c>
      <c r="C60" s="70" t="s">
        <v>281</v>
      </c>
      <c r="D60" s="70" t="s">
        <v>298</v>
      </c>
      <c r="E60" s="70" t="s">
        <v>299</v>
      </c>
      <c r="F60" s="70"/>
      <c r="G60" s="77" t="s">
        <v>284</v>
      </c>
      <c r="H60" s="70" t="s">
        <v>300</v>
      </c>
      <c r="I60" s="74">
        <v>42304</v>
      </c>
      <c r="J60" s="74">
        <v>42369</v>
      </c>
      <c r="K60" s="58" t="s">
        <v>318</v>
      </c>
      <c r="L60" s="58"/>
      <c r="M60" s="75" t="s">
        <v>183</v>
      </c>
      <c r="N60" s="58"/>
      <c r="O60" s="40"/>
      <c r="P60" s="34"/>
      <c r="Q60" s="31"/>
      <c r="R60" s="31"/>
      <c r="S60" s="31"/>
      <c r="T60" s="31"/>
      <c r="U60" s="32"/>
    </row>
    <row r="61" spans="1:21" customFormat="1" ht="140.25" hidden="1" x14ac:dyDescent="0.25">
      <c r="A61" s="87">
        <f t="shared" si="0"/>
        <v>18</v>
      </c>
      <c r="B61" s="70" t="s">
        <v>301</v>
      </c>
      <c r="C61" s="70" t="s">
        <v>281</v>
      </c>
      <c r="D61" s="70" t="s">
        <v>302</v>
      </c>
      <c r="E61" s="70" t="s">
        <v>303</v>
      </c>
      <c r="F61" s="70"/>
      <c r="G61" s="77" t="s">
        <v>288</v>
      </c>
      <c r="H61" s="70" t="s">
        <v>304</v>
      </c>
      <c r="I61" s="74">
        <v>42304</v>
      </c>
      <c r="J61" s="74">
        <v>42400</v>
      </c>
      <c r="K61" s="58" t="s">
        <v>318</v>
      </c>
      <c r="L61" s="58"/>
      <c r="M61" s="75" t="s">
        <v>183</v>
      </c>
      <c r="N61" s="58"/>
      <c r="O61" s="40"/>
      <c r="P61" s="34"/>
      <c r="Q61" s="31"/>
      <c r="R61" s="31"/>
      <c r="S61" s="31"/>
      <c r="T61" s="31"/>
      <c r="U61" s="32"/>
    </row>
    <row r="62" spans="1:21" customFormat="1" ht="76.5" hidden="1" x14ac:dyDescent="0.25">
      <c r="A62" s="87">
        <f t="shared" si="0"/>
        <v>19</v>
      </c>
      <c r="B62" s="70" t="s">
        <v>305</v>
      </c>
      <c r="C62" s="70" t="s">
        <v>281</v>
      </c>
      <c r="D62" s="70" t="s">
        <v>287</v>
      </c>
      <c r="E62" s="70" t="s">
        <v>306</v>
      </c>
      <c r="F62" s="70"/>
      <c r="G62" s="77" t="s">
        <v>284</v>
      </c>
      <c r="H62" s="70" t="s">
        <v>307</v>
      </c>
      <c r="I62" s="74">
        <v>42304</v>
      </c>
      <c r="J62" s="74">
        <v>42369</v>
      </c>
      <c r="K62" s="58" t="s">
        <v>318</v>
      </c>
      <c r="L62" s="58"/>
      <c r="M62" s="75" t="s">
        <v>308</v>
      </c>
      <c r="N62" s="58"/>
      <c r="O62" s="40"/>
      <c r="P62" s="34"/>
      <c r="Q62" s="31"/>
      <c r="R62" s="31"/>
      <c r="S62" s="31"/>
      <c r="T62" s="31"/>
      <c r="U62" s="32"/>
    </row>
    <row r="63" spans="1:21" customFormat="1" ht="63.75" hidden="1" x14ac:dyDescent="0.25">
      <c r="A63" s="87">
        <f t="shared" si="0"/>
        <v>20</v>
      </c>
      <c r="B63" s="70" t="s">
        <v>309</v>
      </c>
      <c r="C63" s="70" t="s">
        <v>281</v>
      </c>
      <c r="D63" s="70" t="s">
        <v>287</v>
      </c>
      <c r="E63" s="70" t="s">
        <v>310</v>
      </c>
      <c r="F63" s="70"/>
      <c r="G63" s="77" t="s">
        <v>311</v>
      </c>
      <c r="H63" s="70" t="s">
        <v>312</v>
      </c>
      <c r="I63" s="74">
        <v>42304</v>
      </c>
      <c r="J63" s="74">
        <v>42409</v>
      </c>
      <c r="K63" s="58" t="s">
        <v>318</v>
      </c>
      <c r="L63" s="58"/>
      <c r="M63" s="75" t="s">
        <v>308</v>
      </c>
      <c r="N63" s="58"/>
      <c r="O63" s="40"/>
      <c r="P63" s="34"/>
      <c r="Q63" s="31"/>
      <c r="R63" s="31"/>
      <c r="S63" s="31"/>
      <c r="T63" s="31"/>
      <c r="U63" s="32"/>
    </row>
    <row r="64" spans="1:21" customFormat="1" ht="76.5" hidden="1" x14ac:dyDescent="0.25">
      <c r="A64" s="87">
        <f t="shared" si="0"/>
        <v>21</v>
      </c>
      <c r="B64" s="70" t="s">
        <v>313</v>
      </c>
      <c r="C64" s="70" t="s">
        <v>281</v>
      </c>
      <c r="D64" s="70" t="s">
        <v>287</v>
      </c>
      <c r="E64" s="70" t="s">
        <v>314</v>
      </c>
      <c r="F64" s="77"/>
      <c r="G64" s="76" t="s">
        <v>315</v>
      </c>
      <c r="H64" s="70" t="s">
        <v>316</v>
      </c>
      <c r="I64" s="74">
        <v>42304</v>
      </c>
      <c r="J64" s="74">
        <v>42369</v>
      </c>
      <c r="K64" s="58" t="s">
        <v>318</v>
      </c>
      <c r="L64" s="58"/>
      <c r="M64" s="75" t="s">
        <v>308</v>
      </c>
      <c r="N64" s="58"/>
      <c r="O64" s="40"/>
      <c r="P64" s="34"/>
      <c r="Q64" s="31"/>
      <c r="R64" s="31"/>
      <c r="S64" s="31"/>
      <c r="T64" s="31"/>
      <c r="U64" s="32"/>
    </row>
    <row r="65" spans="1:21" customFormat="1" ht="178.5" hidden="1" x14ac:dyDescent="0.25">
      <c r="A65" s="87">
        <f t="shared" si="0"/>
        <v>22</v>
      </c>
      <c r="B65" s="70" t="s">
        <v>322</v>
      </c>
      <c r="C65" s="70" t="s">
        <v>323</v>
      </c>
      <c r="D65" s="36" t="s">
        <v>324</v>
      </c>
      <c r="E65" s="36" t="s">
        <v>325</v>
      </c>
      <c r="F65" s="58"/>
      <c r="G65" s="77" t="s">
        <v>326</v>
      </c>
      <c r="H65" s="114">
        <v>1</v>
      </c>
      <c r="I65" s="115">
        <v>42382</v>
      </c>
      <c r="J65" s="115">
        <v>42735</v>
      </c>
      <c r="K65" s="116" t="s">
        <v>65</v>
      </c>
      <c r="L65" s="117" t="s">
        <v>327</v>
      </c>
      <c r="M65" s="111"/>
      <c r="N65" s="111"/>
      <c r="O65" s="111"/>
      <c r="P65" s="111"/>
      <c r="Q65" s="111"/>
      <c r="R65" s="31"/>
      <c r="S65" s="31"/>
      <c r="T65" s="31"/>
      <c r="U65" s="64"/>
    </row>
    <row r="66" spans="1:21" customFormat="1" ht="306" hidden="1" x14ac:dyDescent="0.25">
      <c r="A66" s="87">
        <f t="shared" si="0"/>
        <v>23</v>
      </c>
      <c r="B66" s="36" t="s">
        <v>328</v>
      </c>
      <c r="C66" s="70" t="s">
        <v>323</v>
      </c>
      <c r="D66" s="36" t="s">
        <v>329</v>
      </c>
      <c r="E66" s="36" t="s">
        <v>330</v>
      </c>
      <c r="F66" s="58"/>
      <c r="G66" s="77" t="s">
        <v>331</v>
      </c>
      <c r="H66" s="114">
        <v>1</v>
      </c>
      <c r="I66" s="115">
        <v>42382</v>
      </c>
      <c r="J66" s="115">
        <v>42735</v>
      </c>
      <c r="K66" s="116" t="s">
        <v>65</v>
      </c>
      <c r="L66" s="117" t="s">
        <v>327</v>
      </c>
      <c r="M66" s="111"/>
      <c r="N66" s="111"/>
      <c r="O66" s="111"/>
      <c r="P66" s="111"/>
      <c r="Q66" s="111"/>
      <c r="R66" s="31"/>
      <c r="S66" s="31"/>
      <c r="T66" s="31"/>
      <c r="U66" s="64"/>
    </row>
    <row r="67" spans="1:21" customFormat="1" ht="89.25" hidden="1" x14ac:dyDescent="0.25">
      <c r="A67" s="87">
        <f t="shared" si="0"/>
        <v>24</v>
      </c>
      <c r="B67" s="58" t="s">
        <v>332</v>
      </c>
      <c r="C67" s="70" t="s">
        <v>323</v>
      </c>
      <c r="D67" s="58" t="s">
        <v>329</v>
      </c>
      <c r="E67" s="36" t="s">
        <v>330</v>
      </c>
      <c r="F67" s="58"/>
      <c r="G67" s="77" t="s">
        <v>331</v>
      </c>
      <c r="H67" s="114">
        <v>1</v>
      </c>
      <c r="I67" s="115">
        <v>42382</v>
      </c>
      <c r="J67" s="115">
        <v>42735</v>
      </c>
      <c r="K67" s="116" t="s">
        <v>65</v>
      </c>
      <c r="L67" s="117" t="s">
        <v>327</v>
      </c>
      <c r="M67" s="111"/>
      <c r="N67" s="111"/>
      <c r="O67" s="111"/>
      <c r="P67" s="111"/>
      <c r="Q67" s="111"/>
      <c r="R67" s="31"/>
      <c r="S67" s="31"/>
      <c r="T67" s="31"/>
      <c r="U67" s="64"/>
    </row>
    <row r="68" spans="1:21" customFormat="1" ht="409.5" hidden="1" x14ac:dyDescent="0.25">
      <c r="A68" s="87">
        <f t="shared" si="0"/>
        <v>25</v>
      </c>
      <c r="B68" s="58" t="s">
        <v>333</v>
      </c>
      <c r="C68" s="70" t="s">
        <v>323</v>
      </c>
      <c r="D68" s="58" t="s">
        <v>334</v>
      </c>
      <c r="E68" s="36" t="s">
        <v>325</v>
      </c>
      <c r="F68" s="58"/>
      <c r="G68" s="77" t="s">
        <v>335</v>
      </c>
      <c r="H68" s="114">
        <v>1</v>
      </c>
      <c r="I68" s="115">
        <v>42382</v>
      </c>
      <c r="J68" s="115">
        <v>42735</v>
      </c>
      <c r="K68" s="116" t="s">
        <v>65</v>
      </c>
      <c r="L68" s="117" t="s">
        <v>327</v>
      </c>
      <c r="M68" s="111"/>
      <c r="N68" s="111"/>
      <c r="O68" s="111"/>
      <c r="P68" s="111"/>
      <c r="Q68" s="111"/>
      <c r="R68" s="31"/>
      <c r="S68" s="31"/>
      <c r="T68" s="31"/>
      <c r="U68" s="64"/>
    </row>
    <row r="69" spans="1:21" customFormat="1" ht="265.5" hidden="1" customHeight="1" x14ac:dyDescent="0.25">
      <c r="A69" s="87">
        <f t="shared" ref="A69:A70" si="1">A68+1</f>
        <v>26</v>
      </c>
      <c r="B69" s="58" t="s">
        <v>336</v>
      </c>
      <c r="C69" s="70" t="s">
        <v>323</v>
      </c>
      <c r="D69" s="58" t="s">
        <v>337</v>
      </c>
      <c r="E69" s="36" t="s">
        <v>338</v>
      </c>
      <c r="F69" s="58"/>
      <c r="G69" s="77" t="s">
        <v>339</v>
      </c>
      <c r="H69" s="114">
        <v>1</v>
      </c>
      <c r="I69" s="115">
        <v>42382</v>
      </c>
      <c r="J69" s="115">
        <v>42735</v>
      </c>
      <c r="K69" s="116" t="s">
        <v>65</v>
      </c>
      <c r="L69" s="117" t="s">
        <v>327</v>
      </c>
      <c r="M69" s="111"/>
      <c r="N69" s="111"/>
      <c r="O69" s="111"/>
      <c r="P69" s="111"/>
      <c r="Q69" s="111"/>
      <c r="R69" s="31"/>
      <c r="S69" s="31"/>
      <c r="T69" s="31"/>
      <c r="U69" s="64"/>
    </row>
    <row r="70" spans="1:21" customFormat="1" ht="201" hidden="1" customHeight="1" thickBot="1" x14ac:dyDescent="0.3">
      <c r="A70" s="87">
        <f t="shared" si="1"/>
        <v>27</v>
      </c>
      <c r="B70" s="78" t="s">
        <v>340</v>
      </c>
      <c r="C70" s="79" t="s">
        <v>323</v>
      </c>
      <c r="D70" s="80" t="s">
        <v>341</v>
      </c>
      <c r="E70" s="81" t="s">
        <v>342</v>
      </c>
      <c r="F70" s="80"/>
      <c r="G70" s="82" t="s">
        <v>331</v>
      </c>
      <c r="H70" s="118">
        <v>1</v>
      </c>
      <c r="I70" s="119">
        <v>42382</v>
      </c>
      <c r="J70" s="119" t="s">
        <v>343</v>
      </c>
      <c r="K70" s="120" t="s">
        <v>65</v>
      </c>
      <c r="L70" s="121" t="s">
        <v>327</v>
      </c>
      <c r="M70" s="122"/>
      <c r="N70" s="122"/>
      <c r="O70" s="122"/>
      <c r="P70" s="122"/>
      <c r="Q70" s="122"/>
      <c r="R70" s="98"/>
      <c r="S70" s="98"/>
      <c r="T70" s="98"/>
      <c r="U70" s="64"/>
    </row>
    <row r="72" spans="1:21" x14ac:dyDescent="0.25">
      <c r="J72" s="143"/>
    </row>
    <row r="73" spans="1:21" x14ac:dyDescent="0.25">
      <c r="J73" s="143"/>
    </row>
    <row r="74" spans="1:21" x14ac:dyDescent="0.25">
      <c r="J74" s="143"/>
    </row>
    <row r="75" spans="1:21" x14ac:dyDescent="0.25">
      <c r="J75" s="143"/>
    </row>
  </sheetData>
  <autoFilter ref="A2:U70">
    <filterColumn colId="2">
      <filters>
        <filter val="Veeduría Distrital . Verificación  Circular No. 009 del 15 de julio de 2015"/>
      </filters>
    </filterColumn>
  </autoFilter>
  <mergeCells count="7">
    <mergeCell ref="A1:N1"/>
    <mergeCell ref="O1:S1"/>
    <mergeCell ref="T1:U1"/>
    <mergeCell ref="B46:B51"/>
    <mergeCell ref="D46:D47"/>
    <mergeCell ref="D48:D49"/>
    <mergeCell ref="D50:D51"/>
  </mergeCells>
  <conditionalFormatting sqref="J41:J56">
    <cfRule type="cellIs" dxfId="1" priority="3" operator="lessThanOrEqual">
      <formula>42719</formula>
    </cfRule>
  </conditionalFormatting>
  <conditionalFormatting sqref="J39">
    <cfRule type="cellIs" dxfId="0" priority="2" operator="lessThanOrEqual">
      <formula>42719</formula>
    </cfRule>
  </conditionalFormatting>
  <conditionalFormatting sqref="O39">
    <cfRule type="colorScale" priority="1">
      <colorScale>
        <cfvo type="num" val="0"/>
        <cfvo type="num" val="0.5"/>
        <cfvo type="num" val="1"/>
        <color theme="5" tint="0.79998168889431442"/>
        <color rgb="FFFFEB84"/>
        <color theme="6" tint="0.39997558519241921"/>
      </colorScale>
    </cfRule>
  </conditionalFormatting>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AUD INTERNA (A CORRECTIVA)</vt:lpstr>
      <vt:lpstr>AUD INTERNA (A PREVENTIVAS)</vt:lpstr>
      <vt:lpstr>AUD EXTERNA (VEEDURIA)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vrodriguez</dc:creator>
  <cp:lastModifiedBy>Angel Andres Neuque Piracun</cp:lastModifiedBy>
  <cp:lastPrinted>2015-03-09T14:57:07Z</cp:lastPrinted>
  <dcterms:created xsi:type="dcterms:W3CDTF">2009-07-11T04:35:24Z</dcterms:created>
  <dcterms:modified xsi:type="dcterms:W3CDTF">2018-08-15T14:07:47Z</dcterms:modified>
</cp:coreProperties>
</file>