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workbookProtection workbookPassword="C688" lockStructure="1"/>
  <bookViews>
    <workbookView xWindow="0" yWindow="0" windowWidth="19440" windowHeight="7755"/>
  </bookViews>
  <sheets>
    <sheet name="SEGUIMIENTO" sheetId="9" r:id="rId1"/>
    <sheet name="C1. Gestion del Riesgo" sheetId="2" r:id="rId2"/>
    <sheet name="C2. Racionalización de Trámites" sheetId="1" r:id="rId3"/>
    <sheet name="C3.Rendición de cuentas" sheetId="3" r:id="rId4"/>
    <sheet name="C4.Mecanismo Mejorar AC" sheetId="7" r:id="rId5"/>
    <sheet name="C5.Transp.AI" sheetId="5" r:id="rId6"/>
    <sheet name="Iniciativas Adicionales" sheetId="8" r:id="rId7"/>
    <sheet name="Seguim. Riesgos Corrupción" sheetId="10" r:id="rId8"/>
  </sheets>
  <definedNames>
    <definedName name="_xlnm._FilterDatabase" localSheetId="7" hidden="1">'Seguim. Riesgos Corrupción'!$B$9:$N$40</definedName>
  </definedNames>
  <calcPr calcId="145621"/>
</workbook>
</file>

<file path=xl/calcChain.xml><?xml version="1.0" encoding="utf-8"?>
<calcChain xmlns="http://schemas.openxmlformats.org/spreadsheetml/2006/main">
  <c r="H24" i="2" l="1"/>
  <c r="I39" i="7" l="1"/>
  <c r="H26" i="3"/>
  <c r="H24" i="5"/>
  <c r="H17" i="8"/>
  <c r="G9" i="9" l="1"/>
  <c r="H18" i="1" l="1"/>
  <c r="G10" i="9" s="1"/>
  <c r="G14" i="9"/>
  <c r="G13" i="9"/>
  <c r="G12" i="9" l="1"/>
  <c r="G11" i="9" l="1"/>
  <c r="G15" i="9" s="1"/>
</calcChain>
</file>

<file path=xl/sharedStrings.xml><?xml version="1.0" encoding="utf-8"?>
<sst xmlns="http://schemas.openxmlformats.org/spreadsheetml/2006/main" count="972" uniqueCount="610">
  <si>
    <t>Componente 2: Racionalización de Trámites</t>
  </si>
  <si>
    <t xml:space="preserve">Observaciones </t>
  </si>
  <si>
    <t>% de Avance</t>
  </si>
  <si>
    <t>Subcomponente</t>
  </si>
  <si>
    <t>Actividades</t>
  </si>
  <si>
    <t>Meta o producto</t>
  </si>
  <si>
    <t>Responsable</t>
  </si>
  <si>
    <t>Fecha programada</t>
  </si>
  <si>
    <t>Seguimiento</t>
  </si>
  <si>
    <t>Oficina de Control Interno</t>
  </si>
  <si>
    <t>Componente 1: Gestión del Riesgo de Corrupción - Mapa de Riesgos de Corrupción</t>
  </si>
  <si>
    <t>1.1.2</t>
  </si>
  <si>
    <t>1.2.2</t>
  </si>
  <si>
    <t>1.2.5</t>
  </si>
  <si>
    <t>1.3.1</t>
  </si>
  <si>
    <t>Correo electrónico
Acta de Comité del SIG</t>
  </si>
  <si>
    <t>1.3.2</t>
  </si>
  <si>
    <t>Monitoreo y revisión</t>
  </si>
  <si>
    <t>1.4.1</t>
  </si>
  <si>
    <t>1.4.2</t>
  </si>
  <si>
    <t>1.4.3</t>
  </si>
  <si>
    <t>Líderes de Proceso</t>
  </si>
  <si>
    <t>1.5.1</t>
  </si>
  <si>
    <t>Componente 3: Rendición de cuentas</t>
  </si>
  <si>
    <t>Observaciones</t>
  </si>
  <si>
    <t>3.1.1</t>
  </si>
  <si>
    <t>3.1.2</t>
  </si>
  <si>
    <t>Atención al Ciudadano</t>
  </si>
  <si>
    <t>3.1.3</t>
  </si>
  <si>
    <t>Reunión con Presidentes de Asociaciones de Pensionados de Bogotá</t>
  </si>
  <si>
    <t>3.2.3</t>
  </si>
  <si>
    <t>Diseño estrategia de implementación Redes Sociales</t>
  </si>
  <si>
    <t>3.2.4</t>
  </si>
  <si>
    <t>3.4.2</t>
  </si>
  <si>
    <t>3.4.3</t>
  </si>
  <si>
    <t>Componente 5: Transparencia y Acceso de la Información</t>
  </si>
  <si>
    <t>5.1.2</t>
  </si>
  <si>
    <t>5.1.3</t>
  </si>
  <si>
    <t>Plan de trabajo GEL</t>
  </si>
  <si>
    <t>5.3.1</t>
  </si>
  <si>
    <t xml:space="preserve">Revisar, actualizar y publicar el esquema de publicación de información </t>
  </si>
  <si>
    <t>5.3.4</t>
  </si>
  <si>
    <t>5.4.2</t>
  </si>
  <si>
    <t>5.5.1</t>
  </si>
  <si>
    <t xml:space="preserve">Política de Administración de
Riesgos
</t>
  </si>
  <si>
    <t xml:space="preserve">1.1.1 </t>
  </si>
  <si>
    <t xml:space="preserve">Revisar y actualizar el manual para la gestión del riesgo, si lo requiere </t>
  </si>
  <si>
    <t>Establecer un plan anual del ciclo de gestión de riesgos</t>
  </si>
  <si>
    <t>Manual de Gestión del
Riesgo actualizado</t>
  </si>
  <si>
    <t>Oficina Asesora de
Planeación</t>
  </si>
  <si>
    <t xml:space="preserve">Construcción del Mapa de
Riesgos de Corrupción
</t>
  </si>
  <si>
    <t xml:space="preserve">1.2.3 </t>
  </si>
  <si>
    <t xml:space="preserve">1.2.6 </t>
  </si>
  <si>
    <t xml:space="preserve">1.2.4 </t>
  </si>
  <si>
    <t xml:space="preserve">1.2.1 </t>
  </si>
  <si>
    <t>Actualizar el inventario de factores internos y externos que afectan el cumplimiento de la misión y
objetivos de la entidad</t>
  </si>
  <si>
    <t xml:space="preserve">Inventario de factores
internos y externos del
FONCEP actualizado
</t>
  </si>
  <si>
    <t xml:space="preserve">Oficina Asesora de
Planeación </t>
  </si>
  <si>
    <t xml:space="preserve">Actualización y/o construcción de los riesgos de corrupción de cada proceso </t>
  </si>
  <si>
    <t xml:space="preserve">Valorar los riesgos de acuerdo a probabilidad e impacto </t>
  </si>
  <si>
    <t>Identificar y evaluar los controles de los riesgos</t>
  </si>
  <si>
    <t>Construir la matriz de riesgos con la valoración final</t>
  </si>
  <si>
    <t>Matriz de Riesgos de
Corrupción actualizada</t>
  </si>
  <si>
    <t>Participantes de proceso
Oficina Asesora de
Planeación</t>
  </si>
  <si>
    <t xml:space="preserve">Acciones para mejorar
los controles - Matriz
de riesgos de
corrupción
</t>
  </si>
  <si>
    <t xml:space="preserve">Consulta y divulgación </t>
  </si>
  <si>
    <t xml:space="preserve">Socialización al interior del FONCEP </t>
  </si>
  <si>
    <t>Publicación Página
Web</t>
  </si>
  <si>
    <t xml:space="preserve">Identificar y recopilar insumos para el monitoreo </t>
  </si>
  <si>
    <t>Carpeta insumos de
monitoreo</t>
  </si>
  <si>
    <t>Aplicar la encuesta de monitoreo</t>
  </si>
  <si>
    <t xml:space="preserve">Encuestas de Monitoreo </t>
  </si>
  <si>
    <t>Informe de resultados
del monitoreo</t>
  </si>
  <si>
    <t>Elaborar informe de resultados del monitoreo</t>
  </si>
  <si>
    <t>Realizar seguimiento al mapa de riesgos de corrupción
El seguimiento se realiza tres (3) veces al año, así:
✓ Primer seguimiento: Con corte al 30 de abril. La publicación dentro de los diez (10) primeros días
del mes de mayo.
✓ Segundo seguimiento: Con corte al 31 de agosto. La publicación dentro de los diez (10) primeros
días del mes de septiembre.
✓ Tercer seguimiento: Con corte al 31 de diciembre. La publicación dentro de los diez (10)
primeros días hábiles del mes de enero</t>
  </si>
  <si>
    <t>Reporte de
seguimiento</t>
  </si>
  <si>
    <t>Información de calidad y en
lenguaje
comprensible</t>
  </si>
  <si>
    <t>Diagnóstico Rendición
de Cuentas</t>
  </si>
  <si>
    <t>Atención al Ciudadano
Oficina Asesora de
Planeación</t>
  </si>
  <si>
    <t xml:space="preserve">30 de Abril de 2017 </t>
  </si>
  <si>
    <t>Publicar en el portal Web información de la empresa en cápsulas informativas (procesos
misionales, info institucional, eventos)</t>
  </si>
  <si>
    <t>Publicaciones Página
Web</t>
  </si>
  <si>
    <t>Publicación del informe de gestión del año 2016</t>
  </si>
  <si>
    <t>Diálogo de doble vía con la
ciudadanía
y sus organizaciones</t>
  </si>
  <si>
    <t xml:space="preserve">3.2.1 </t>
  </si>
  <si>
    <t xml:space="preserve">3.2.2 </t>
  </si>
  <si>
    <t xml:space="preserve">3.2.5 </t>
  </si>
  <si>
    <t>3.2.6</t>
  </si>
  <si>
    <t xml:space="preserve">Ajustar procedimiento de Participación Ciudadana o Rendición de Cuentas </t>
  </si>
  <si>
    <t>Construir el Plan de Participación Ciudadana o Estrategia de Rendición de Cuentas para el año</t>
  </si>
  <si>
    <t>Revisar y actualizar las preguntas existentes en la opción de Preguntas frecuentes teniendo en
cuenta consultas y retroalimentaciones con los usuarios en los procesos misionales</t>
  </si>
  <si>
    <t>Procedimiento
actualizado</t>
  </si>
  <si>
    <t>Plan de Participación
Ciudadana</t>
  </si>
  <si>
    <t>Registros fotográficos y
de asistencia</t>
  </si>
  <si>
    <t>Página Web -
Preguntas Frecuentes</t>
  </si>
  <si>
    <t>Estrategia de
implementación Redes
sociales</t>
  </si>
  <si>
    <t xml:space="preserve">Atención al Ciudadano </t>
  </si>
  <si>
    <t>Oficina Asesora de
Planeación
Atención al Ciudadano</t>
  </si>
  <si>
    <t xml:space="preserve">Incentivos para motivar la
cultura de la rendición y
petición de cuentas
</t>
  </si>
  <si>
    <t xml:space="preserve">3.3.1 </t>
  </si>
  <si>
    <t>Registros de asistencia
Presentaciones o
ayudas audiovisuales</t>
  </si>
  <si>
    <t xml:space="preserve">3.4.1 </t>
  </si>
  <si>
    <t>Diseñar una encuesta de percepción por cada evento considerado en la estrategia de rendición de
cuentas</t>
  </si>
  <si>
    <t>Formato encuesta de
percepción rendición
de cuentas</t>
  </si>
  <si>
    <t xml:space="preserve">Oficina Asesora de
Planeación
Atención al Ciudadano
</t>
  </si>
  <si>
    <t>Encuestas de rendición
de cuentas</t>
  </si>
  <si>
    <t>3.4.4</t>
  </si>
  <si>
    <t>3.4.5</t>
  </si>
  <si>
    <t>Evaluación y
retroalimentación a la
gestión institucional</t>
  </si>
  <si>
    <t xml:space="preserve">Lineamientos de
Transparencia
Activa
</t>
  </si>
  <si>
    <t xml:space="preserve">5.1.1 </t>
  </si>
  <si>
    <t>Lista de chequeo Ley
1712</t>
  </si>
  <si>
    <t>Atención al ciudadano y
comunicaciones</t>
  </si>
  <si>
    <t xml:space="preserve">Oficina de Informática y
Sistemas
</t>
  </si>
  <si>
    <t xml:space="preserve">Revisar, actualizar y publicar el Inventario de Activos de Información
</t>
  </si>
  <si>
    <t xml:space="preserve">5.3.2 </t>
  </si>
  <si>
    <t>Revisar o elaborar el acto administrativo de adopción del Inventario de Activos de Información</t>
  </si>
  <si>
    <t>Acto Administrativo
Inventario de Activos
de Información</t>
  </si>
  <si>
    <t xml:space="preserve">Revisar, actualizar y publicar el índice de Información Clasificada y Reservada
</t>
  </si>
  <si>
    <t xml:space="preserve">5.3.3 </t>
  </si>
  <si>
    <t>Índice de Información
Clasificada y
Reservada
Publicación Página
Web</t>
  </si>
  <si>
    <t xml:space="preserve">Responsable Gestión
Documental </t>
  </si>
  <si>
    <t xml:space="preserve">Revisar o elaborar el acto administrativo de adopción del índice de Información Clasificada y
Reservada
</t>
  </si>
  <si>
    <t>Acto Administrativo
Índice de Información
Clasificada y
Reservada</t>
  </si>
  <si>
    <t xml:space="preserve">5.3.5 </t>
  </si>
  <si>
    <t xml:space="preserve">Esquema de
publicación de
información
Publicación Página
Web
</t>
  </si>
  <si>
    <t xml:space="preserve">5.3.6 </t>
  </si>
  <si>
    <t xml:space="preserve">Revisar o elaborar el acto administrativo de adopción del esquema de publicación
</t>
  </si>
  <si>
    <t xml:space="preserve">Acto Administrativo
Esquema de
publicación de
información </t>
  </si>
  <si>
    <t>Elaboración los
Instrumentos
de Gestión de la
Información</t>
  </si>
  <si>
    <t xml:space="preserve">Criterio Diferencial de
Accesibilidad
</t>
  </si>
  <si>
    <t xml:space="preserve">5.4.1
</t>
  </si>
  <si>
    <t xml:space="preserve">Implementar las acciones establecidas en el componente de accesibilidad y usabilidad de la
Estrategia de Gobierno en Línea (GEL) para facilitar el acceso de la información a los grupos
étnicos y culturales del país y a las personas en situación de discapacidad. </t>
  </si>
  <si>
    <t>Seguimiento plan GEL -
componente
Accesibilidad y
Usabilidad</t>
  </si>
  <si>
    <t>Validar y definir acciones relacionadas con los lineamientos de accesibilidad a espacios físicos para
población en situación de discapacidad</t>
  </si>
  <si>
    <t>Oficina Asesora de
Planeación
Oficina de Informática y
Sistemas</t>
  </si>
  <si>
    <t>Responsable Área
Administrativa</t>
  </si>
  <si>
    <t xml:space="preserve">Monitoreo del Acceso a
la Información Pública </t>
  </si>
  <si>
    <t>Elaborar informe de solicitudes de acceso a información que contenga:
1. No. de solicitudes recibidas. 2. No. de solicitudes que fueron trasladadas a otra institución. 3.
Tiempo de respuesta a cada solicitud. 4. No. de solicitudes en las que se negó el acceso a la
información.</t>
  </si>
  <si>
    <t>Informe de solicitudes
de acceso a
información</t>
  </si>
  <si>
    <t xml:space="preserve">Atención al Ciudadano
Oficina de Informática y
Sistemas
</t>
  </si>
  <si>
    <t xml:space="preserve">30 de abril de 2017 </t>
  </si>
  <si>
    <t>30 de Abril de 2017</t>
  </si>
  <si>
    <t>31 de Agosto de 2017</t>
  </si>
  <si>
    <t>No aplica para este seguimiento</t>
  </si>
  <si>
    <t>N.A</t>
  </si>
  <si>
    <t xml:space="preserve">30  de abril de 2017 </t>
  </si>
  <si>
    <t xml:space="preserve">Lineamientos de
Transparencia
Pasiva
</t>
  </si>
  <si>
    <t>5.2.1</t>
  </si>
  <si>
    <t>Procedimiento/
Instructivo gestión de
las solicitudes de
información
Cápsulas informativas</t>
  </si>
  <si>
    <t xml:space="preserve">Comité GEL 
</t>
  </si>
  <si>
    <t>Inventario de Activos
de Información
Publicación Página
Web</t>
  </si>
  <si>
    <t>31 de Diciembre de 2017</t>
  </si>
  <si>
    <t>31-ago.-2017</t>
  </si>
  <si>
    <t xml:space="preserve">Desarrollar el plan de acción para los controles que se vayan a desarrollar con los involucrados del proceso
</t>
  </si>
  <si>
    <t>Realizar una Feria de Servicios FONCEP a externos y participar en los espacios de diálogo Sectorial</t>
  </si>
  <si>
    <t xml:space="preserve">Registros de asistencia
</t>
  </si>
  <si>
    <t>Determinar que información puede ser publicable, adicional a la mínima requerida mencionada en la
Ley 1712 de 2014. Artículo 9º y en la Estrategia de Gobierno en Línea.</t>
  </si>
  <si>
    <t xml:space="preserve">Documentar y divulgar los lineamientos de la gestión de las solicitudes de información.
</t>
  </si>
  <si>
    <t xml:space="preserve">Promedio de avance del componente </t>
  </si>
  <si>
    <t xml:space="preserve">
Plan de mejoramiento
institucional Rendición
de Cuentas</t>
  </si>
  <si>
    <t>Identificación</t>
  </si>
  <si>
    <t xml:space="preserve">2.1 </t>
  </si>
  <si>
    <t xml:space="preserve">Identificar y validar los trámites, procesos y procedimientos administrativos de la Entidad </t>
  </si>
  <si>
    <t>Inventario de trámites
y OPA</t>
  </si>
  <si>
    <t>Oficina Asesora de Planeación</t>
  </si>
  <si>
    <t>Se evidencia presentación donde se identifican los trámites, el número de trámites es consistente con la página web del FONCEP. 100%</t>
  </si>
  <si>
    <t>Priorización</t>
  </si>
  <si>
    <t>2.2</t>
  </si>
  <si>
    <t xml:space="preserve">Clasificar según importancia los trámites de mayor impacto a racionalizar </t>
  </si>
  <si>
    <t>Se evidencia la clasificación de trámites a racionalizar. No se evidencia modelo de clasificación de trámites. 80%</t>
  </si>
  <si>
    <t>Aprobación</t>
  </si>
  <si>
    <t>2.3</t>
  </si>
  <si>
    <t>Registrar los trámites en la plataforma del SUIT y gestionar su aprobación por parte del DAFP</t>
  </si>
  <si>
    <t>Abril: 2 trámites registrados     Agosto:4 trámites registrados Diciembre: 6 o más trámites</t>
  </si>
  <si>
    <t>Oficina Asesora de Planeación Administrador DAFP</t>
  </si>
  <si>
    <t>Racionalización</t>
  </si>
  <si>
    <t>2.4</t>
  </si>
  <si>
    <t>Identificar mejora y definir el plan de acción o estrategia de racionalización del año</t>
  </si>
  <si>
    <t>Estrategia de racionalización de trámites</t>
  </si>
  <si>
    <t>Oficina Asesora de Planeación Líderes de procesos</t>
  </si>
  <si>
    <t>Registro</t>
  </si>
  <si>
    <t>2.5</t>
  </si>
  <si>
    <t>Registrar la Estrategia de Racionalización de Trámites en el SUIT, una vez se encuentren aprobados por el DAFP</t>
  </si>
  <si>
    <t>Estrategia de
racionalización de
trámites registrada</t>
  </si>
  <si>
    <t>Interoperabilidad</t>
  </si>
  <si>
    <t>2.6</t>
  </si>
  <si>
    <t>Evaluar la viabilidad de inicio de fase de Interoperabilidad por trámite</t>
  </si>
  <si>
    <t>Concepto de viabilidad fase de interoperabilidad</t>
  </si>
  <si>
    <t>Oficina de Informática y Sistemas</t>
  </si>
  <si>
    <t>Formalización</t>
  </si>
  <si>
    <t>2.7</t>
  </si>
  <si>
    <t>Publicar en la página web las actualizaciones de los trámites, si lo requiere</t>
  </si>
  <si>
    <t>Actualizaciones y novedades Página Web</t>
  </si>
  <si>
    <t>2.8</t>
  </si>
  <si>
    <t>Realizar el seguimiento a los resultados logrados en la implementación de las mejoras a los trámites, procesos y procedimientos El seguimiento se realiza tres (3) veces al año, así:                                                                                                                                      ✓ Primer seguimiento: Con corte al 30 de abril. La publicación dentro de los diez (10) primeros días del mes de mayo.                            ✓ Segundo seguimiento: Con corte al 31 de agosto. La publicación dentro de los diez (10) primeros días del mes de septiembre.                                                                                                                 ✓ Tercer seguimiento: Con corte al 31 de diciembre.                                                                              La publicación dentro de los diez (10) primeros días hábiles del mes de enero</t>
  </si>
  <si>
    <t>Reportes de seguimiento</t>
  </si>
  <si>
    <t>Estructura administrativa y Direccionamiento estratégico</t>
  </si>
  <si>
    <t>4.1.1</t>
  </si>
  <si>
    <t>Actualizar y divulgar el portafolio de servicios de la entidad, tanto a los funcionarios como a los ciudadanos.</t>
  </si>
  <si>
    <t xml:space="preserve">Correo electrónico </t>
  </si>
  <si>
    <t>Atención al ciudadano y comunicaciones</t>
  </si>
  <si>
    <t>4.1.2</t>
  </si>
  <si>
    <t>Oficializar la dependencia encargada de recibir, tramitar y resolver las quejas, sugerencias y reclamos que los ciudadanos formulen</t>
  </si>
  <si>
    <t>Cápsulas informativas</t>
  </si>
  <si>
    <t xml:space="preserve">Fortalecimiento de los
canales de atención
</t>
  </si>
  <si>
    <t>4.2.1</t>
  </si>
  <si>
    <t>Aplicar un Autodiagnóstico de espacios físicos para identificar los ajustes requeridos.</t>
  </si>
  <si>
    <t>Autodiagnóstico de espacios físicos</t>
  </si>
  <si>
    <t>4.2.2</t>
  </si>
  <si>
    <t>Revisar los canales obligatorios y su accesibilidad</t>
  </si>
  <si>
    <t>Diagnóstico de canales de atención obligatorios</t>
  </si>
  <si>
    <t>Redefinir el plan de trabajo del año para la implementación de sistemas de información que faciliten la gestión y trazabilidad de los requerimientos de los ciudadanos.</t>
  </si>
  <si>
    <t>Plan de trabajo</t>
  </si>
  <si>
    <t>Atención al ciudadano y comunicaciones Oficina de Informática y Sistemas</t>
  </si>
  <si>
    <t>Actualizar y socializar los protocolos de servicio al ciudadano en todos los canales para garantizar la calidad y cordialidad en la atención al ciudadano.</t>
  </si>
  <si>
    <t>Protocolos de servicio al ciudadano</t>
  </si>
  <si>
    <t>Validar los indicadores que permitan medir el desempeño de los canales de atención y consolidar estadísticas sobre tiempos de espera, tiempos de atención y cantidad de ciudadanos atendidos.</t>
  </si>
  <si>
    <t>Indicadores de atención al ciudadano</t>
  </si>
  <si>
    <t>Talento Humano</t>
  </si>
  <si>
    <t>4.3.1</t>
  </si>
  <si>
    <t>Capacitación servidores públicos y de atención al ciudadano, áreas misionales y de apoyo</t>
  </si>
  <si>
    <t>Soportes de capacitación</t>
  </si>
  <si>
    <t>Talento Humano Atención al ciudadano y comunicaciones</t>
  </si>
  <si>
    <t>4.3.2</t>
  </si>
  <si>
    <t>Realizar retroalimentaciones o capacitaciones a las personas de Servicio al Ciudadano, con enfoque a cambios en los procesos misionales, cuando se requiera</t>
  </si>
  <si>
    <t>Registros de Asistencia, actas.</t>
  </si>
  <si>
    <t>Subdirector de Prestaciones Económicas Atención al Ciudadano</t>
  </si>
  <si>
    <t>4.3.3</t>
  </si>
  <si>
    <t>Evaluar el desempeño de los servidores públicos en relación con su comportamiento y actitud en la interacción con los ciudadanos.</t>
  </si>
  <si>
    <t>Evaluaciones de desempeño servidores públicos</t>
  </si>
  <si>
    <t>4.3.4</t>
  </si>
  <si>
    <t>Revisar el sistema de incentivos monetarios y no monetarios, para destacar el desempeño de los servidores en relación al servicio prestado al ciudadano.</t>
  </si>
  <si>
    <t>Informe de revisión sistema de incentivos</t>
  </si>
  <si>
    <t>4.3.5</t>
  </si>
  <si>
    <t>Promover espacios de sensibilización para fortalecer la cultura de servicio al interior de las entidades.</t>
  </si>
  <si>
    <t>Soportes de sensibilización</t>
  </si>
  <si>
    <t>Normativo y procedimental</t>
  </si>
  <si>
    <t>Ajustar el procedimiento de atención de peticiones, quejas, reclamos, sugerencias y denuncias en su tipificación de casos conforme a las retroalimentaciones, así como su documentación asociada</t>
  </si>
  <si>
    <t>Caracterización del proceso de atención de PQRS</t>
  </si>
  <si>
    <t>Relacionamiento con el ciudadano</t>
  </si>
  <si>
    <t>4.5.1</t>
  </si>
  <si>
    <t>Aplicar encuesta de percepción y satisfacción del servicio a ciudadanos y servidores públicos;</t>
  </si>
  <si>
    <t>Informe de resultados encuesta de percepción y satisfacción</t>
  </si>
  <si>
    <t>4.5.2</t>
  </si>
  <si>
    <t>Socializar los resultados de las encuestas a todos los funcionarios</t>
  </si>
  <si>
    <t>Soportes de socialización</t>
  </si>
  <si>
    <t>4.5.3</t>
  </si>
  <si>
    <t>Realizar seguimiento a los canales legalmente establecidos: • Personal • Vía telefónica • Correo físico o postal • Correo electrónico institucional • Formulario electrónico establecido en el sitio web oficial de la entidad</t>
  </si>
  <si>
    <t>Reporte de seguimiento a canales de atención</t>
  </si>
  <si>
    <t>LINEAMIENTOS GENERALES PARA LA ATENCIÓN DE PETICIONES, QUEJAS, RECLAMOS, SUGERENCIAS Y DENUNCIAS</t>
  </si>
  <si>
    <t>4.6.1</t>
  </si>
  <si>
    <t>Divulgar a través de los medios disponibles cuáles son los canales dispuestos para el recibo de las peticiones con la descripción de los horarios y la información que considere relevante para orientar al ciudadano.</t>
  </si>
  <si>
    <t>Cápsulas informativas A</t>
  </si>
  <si>
    <t>4.6.2</t>
  </si>
  <si>
    <t>Publicar en el portal Web información sobre los canales dispuestos por la Entidad para la presentación de peticiones, quejas, reclamos, sugerencias y denuncias por parte de la ciudadanía.</t>
  </si>
  <si>
    <t>Publicaciones Página Web</t>
  </si>
  <si>
    <t>4.6.3</t>
  </si>
  <si>
    <t>Divulgar al interior de la entidad el tratamiento de las peticiones, quejas, reclamos, sugerencias y denuncias</t>
  </si>
  <si>
    <t>4.6.4</t>
  </si>
  <si>
    <t>Elaborar trimestralmente informes sobre las quejas y reclamos</t>
  </si>
  <si>
    <t>Informe de seguimiento de quejas y reclamos</t>
  </si>
  <si>
    <t>4.6.5</t>
  </si>
  <si>
    <t>Actualizar y/o socializar la política de protección de datos personales</t>
  </si>
  <si>
    <t>Política de protección de datos personales</t>
  </si>
  <si>
    <t>4.6.6</t>
  </si>
  <si>
    <t>Formular acciones de mejora conforme a los resultados del informe trimestral de PQRS</t>
  </si>
  <si>
    <t>Plan de acción PQRS</t>
  </si>
  <si>
    <t>4.6.7</t>
  </si>
  <si>
    <t>Realizar control con fecha y consecutivo o número de radicado de las peticiones presentadas</t>
  </si>
  <si>
    <t>Reporte de seguimiento de peticiones</t>
  </si>
  <si>
    <t>4.6.8</t>
  </si>
  <si>
    <t>Realizar capacitaciones internas sobre Control Interno Disciplinario</t>
  </si>
  <si>
    <t>Registros de asistencia
Presentaciones o ayudas audiovisuales</t>
  </si>
  <si>
    <t>Oficina de Control Interno Disciplinario</t>
  </si>
  <si>
    <t>4.6.9</t>
  </si>
  <si>
    <t>4.6.10</t>
  </si>
  <si>
    <t>Elaborar un informe semestral de PQRS, enfocado a que la atención se preste de acuerdo a las normas y parámetros establecidos por la entidad</t>
  </si>
  <si>
    <t>Informe semestral de PQRS</t>
  </si>
  <si>
    <t>4.6.11</t>
  </si>
  <si>
    <t>Llevar un registro de las observaciones presentadas por las veedurías ciudadanas y evaluar los correctivos que surjan de las recomendaciones formuladas por las mismas</t>
  </si>
  <si>
    <t>4.6.12</t>
  </si>
  <si>
    <t>Monitorear los términos y lineamientos especiales en el trámite de las peticiones</t>
  </si>
  <si>
    <t xml:space="preserve">Componente 4: Mecanismos para mejorar la atención al ciudadano </t>
  </si>
  <si>
    <t>Gestores Éticos</t>
  </si>
  <si>
    <t>6.1.1</t>
  </si>
  <si>
    <t>Realizar un diagnóstico o evaluación del funcionamiento del correo anticorrupción o línea ética</t>
  </si>
  <si>
    <t>Resultados sondeo para la línea ética</t>
  </si>
  <si>
    <t>6.1.2</t>
  </si>
  <si>
    <t>Implementación de la línea ética de la entidad</t>
  </si>
  <si>
    <t>Caracterización del funcionamiento de la línea ética</t>
  </si>
  <si>
    <t>6.1.3</t>
  </si>
  <si>
    <t>Conformación y capacitación al grupo de los Gestores Éticos</t>
  </si>
  <si>
    <t>Documento de conformación y registros de capacitación</t>
  </si>
  <si>
    <t>Responsable Área Talento Humano</t>
  </si>
  <si>
    <t>6.1.4</t>
  </si>
  <si>
    <t>Construcción del Plan de Gestores Éticos del año</t>
  </si>
  <si>
    <t>Plan de trabajo Gestores Éticos</t>
  </si>
  <si>
    <t>6.1.5</t>
  </si>
  <si>
    <t>Seguimiento al Plan del Grupo de Gestores Éticos</t>
  </si>
  <si>
    <t>Actas grupo Gestores Éticos</t>
  </si>
  <si>
    <t>6.1.6</t>
  </si>
  <si>
    <t xml:space="preserve">Divulgar la gestión de los Gestores Éticos </t>
  </si>
  <si>
    <t>Gobierno Corporativo</t>
  </si>
  <si>
    <t>6.2</t>
  </si>
  <si>
    <t>Seguimiento al proyecto de Gobierno Corporativo</t>
  </si>
  <si>
    <t>Informe de seguimiento proyectos</t>
  </si>
  <si>
    <t>Contenido</t>
  </si>
  <si>
    <t>Servicio al Ciudadano</t>
  </si>
  <si>
    <t xml:space="preserve"> Iniciativas Adicionales</t>
  </si>
  <si>
    <t>Porcentaje de Avance</t>
  </si>
  <si>
    <t>Seguimiento Oficina de Control Interno</t>
  </si>
  <si>
    <t xml:space="preserve">FONDO DE PRESTACIONES ECONÓMICAS, CESANTÍAS Y PENSIONES - FONCEP </t>
  </si>
  <si>
    <t>SEGUIMIENTO OFICINA DE CONTROL INTERNO</t>
  </si>
  <si>
    <t>VIGENCIA 2017</t>
  </si>
  <si>
    <t>PLAN ANTICORRUPCIÓN Y DE ATENCIÓN AL CIUDADANO</t>
  </si>
  <si>
    <t>Procesos</t>
  </si>
  <si>
    <t>Riesgo</t>
  </si>
  <si>
    <t>Fecha</t>
  </si>
  <si>
    <t>Acciones</t>
  </si>
  <si>
    <t>Indicador</t>
  </si>
  <si>
    <t>Controles</t>
  </si>
  <si>
    <t>Periodo de
ejecución</t>
  </si>
  <si>
    <t>Registro o entregable</t>
  </si>
  <si>
    <t>Gestión del Talento Humano</t>
  </si>
  <si>
    <t>Adulteración en los procesos de vinculación de personal</t>
  </si>
  <si>
    <t>Formato de identificación de cumplimiento de requisitos para nombramiento, firmado por la responsable del área de talento humano</t>
  </si>
  <si>
    <t>No se requieren por la Zona del Riesgo Residual</t>
  </si>
  <si>
    <t>30/06/2017
31/12/2017</t>
  </si>
  <si>
    <t>Verificar que los procesos de vinculación del semestre cuenten con el formato firmado</t>
  </si>
  <si>
    <t>-</t>
  </si>
  <si>
    <t>Alteración en la liquidación de los pagos de nómina de los funcionarios</t>
  </si>
  <si>
    <t>Revisión por muestreo de la liquidación de nómina</t>
  </si>
  <si>
    <t>Procedimiento Liquidación y Pago de Nomina con Aportes actualizado</t>
  </si>
  <si>
    <t>Monitorear la cantidad y los resultados de los muestreos</t>
  </si>
  <si>
    <t>No. De errores identificados en la liquidación de nómina</t>
  </si>
  <si>
    <t>Adulteración de las certificaciones laborales</t>
  </si>
  <si>
    <t>Revisión aleatoria de los documentos fuente de la certificación (nóminas y/o hojas de vida)</t>
  </si>
  <si>
    <t>Revisar y actualizar el procedimiento de vinculación con este control</t>
  </si>
  <si>
    <t>Procedimiento de vinculación actualizado</t>
  </si>
  <si>
    <t>Planeación Financiera</t>
  </si>
  <si>
    <t xml:space="preserve">Asignación de recursos públicos para necesidades inexistentes o sobrevaloradas </t>
  </si>
  <si>
    <t>Aprobación y seguimiento del Plan Anual de Adquisiciones a través del Comité de Contratación del FONCEP</t>
  </si>
  <si>
    <t>Cada que se requiera
Comité quincenal</t>
  </si>
  <si>
    <t>Seguimiento del Plan de Adquisiciones en Comité de Contratación</t>
  </si>
  <si>
    <t>Responsable Área Administrativa</t>
  </si>
  <si>
    <t>Administración de Activos</t>
  </si>
  <si>
    <t>Detrimento patrimonial en la compra y venta bienes y/o elementos.</t>
  </si>
  <si>
    <t xml:space="preserve">Aplicación de procesos y procedimientos definidos para la administración de activos </t>
  </si>
  <si>
    <t>Definición y actualizaciones del Plan de adquisiciones del FONCEP para aprobación del Comité de Contratación</t>
  </si>
  <si>
    <t>Actas de Comité de Contratación</t>
  </si>
  <si>
    <t>Aplicar las directrices dadas por Colombia Compra Eficiente y las contempladas en el Decreto 1510 de 2013</t>
  </si>
  <si>
    <t>Documentación del proceso por Colombia compra</t>
  </si>
  <si>
    <t>Procedimiento documentado</t>
  </si>
  <si>
    <t>Gestión Documental</t>
  </si>
  <si>
    <t>Trimestral</t>
  </si>
  <si>
    <t>Gestión de Operaciones Financieras</t>
  </si>
  <si>
    <t>Gestión de PQRS</t>
  </si>
  <si>
    <t>Inexistencia o falta de divulgación de canales de reporte de denuncia interna y externa</t>
  </si>
  <si>
    <t>Seguimiento a la gestión de la Entidad y del Sector en cuanto a la tiempos de atención al ciudadano</t>
  </si>
  <si>
    <t>Divulgación en Página Web de los canales de atención y en páginas estatales y de entes de control</t>
  </si>
  <si>
    <t>Permanente</t>
  </si>
  <si>
    <t>Área Servicio al ciudadano</t>
  </si>
  <si>
    <t>Publicación Página Web</t>
  </si>
  <si>
    <t>última día hábil del mes siguiente</t>
  </si>
  <si>
    <t xml:space="preserve">Informe de Canales de Atención y de PQRS que incluye Denuncias </t>
  </si>
  <si>
    <t>Omisión de PQRS reportadas por las partes interesadas</t>
  </si>
  <si>
    <t>Publicación de los informes de gestión de la Entidad y del Sector (Cantidad de PQRS presentadas y tiempos de respuesta)</t>
  </si>
  <si>
    <t>Mensual - Cada que se requiera</t>
  </si>
  <si>
    <t>Comunicaciones periódicas para las áreas encargadas de gestión de PQRS</t>
  </si>
  <si>
    <t>Indicador de oportunidad de respuesta a PQRS</t>
  </si>
  <si>
    <t>Sistematización de la recepción de PQRS a través de SIGEF y SDQS</t>
  </si>
  <si>
    <t xml:space="preserve">Informes de PQRS </t>
  </si>
  <si>
    <t>Gestión de Comunicaciones</t>
  </si>
  <si>
    <t>Bajos niveles de publicación, calidad y autenticidad de la información de la Entidad en los canales obligatorios de comunicación</t>
  </si>
  <si>
    <t>Revisión anual de los requerimientos de la Ley de Transparencia 1712 con la información mínima a publicar.</t>
  </si>
  <si>
    <t>Documentación del Plan Anual de Comunicaciones</t>
  </si>
  <si>
    <t>Responsable Comunicaciones</t>
  </si>
  <si>
    <t>Plan de comunicaciones</t>
  </si>
  <si>
    <t>Seguimiento al Plan de Comunicaciones</t>
  </si>
  <si>
    <t>Administración de Cesantías</t>
  </si>
  <si>
    <t>Radicación de documentación falsa o alterada para el pago de cesantías</t>
  </si>
  <si>
    <t>Validar con la entidad empleadora el trámite de la cesantía</t>
  </si>
  <si>
    <t>Revisión por parte del responsable del área de Cesantías</t>
  </si>
  <si>
    <t>Responsable área Cesantías</t>
  </si>
  <si>
    <t>No. de trámites con validación del radicador/No. de trámites revisados</t>
  </si>
  <si>
    <t>Solicitud de cobros o recibir beneficios económicos por la aceleración del pago de una cesantía</t>
  </si>
  <si>
    <t>Socializar las Políticas  y/o lineamientos relacionados  con la lucha anticorrupción  e  idearios éticos del  Distrito  Capital.</t>
  </si>
  <si>
    <t>3.3.1 Realizar capacitaciones internas sobre anticorrupción, transparencia y rendición de cuentas (PAAC)</t>
  </si>
  <si>
    <t>01/02/2017 - 31/12/2017</t>
  </si>
  <si>
    <t>Oficina Asesora de Planeación
Atención al Ciudadano</t>
  </si>
  <si>
    <t>Primeros 5 días hábiles de cada mes</t>
  </si>
  <si>
    <t>Seguimiento a los tiempos de respuesta de los trámites de cesantías</t>
  </si>
  <si>
    <t>Oportunidad en el pago de cesantías según el tiempo establecido (de gestión)</t>
  </si>
  <si>
    <t>Gestión Contractual</t>
  </si>
  <si>
    <t>Jefe Oficina Asesora de Planeación</t>
  </si>
  <si>
    <t>Informe de seguimiento del proyecto Gobierno Corporativo</t>
  </si>
  <si>
    <t>Quincenal</t>
  </si>
  <si>
    <t xml:space="preserve">Citación y documentación de actas del comité </t>
  </si>
  <si>
    <t>Jefe Oficina Asesora Jurídica</t>
  </si>
  <si>
    <t xml:space="preserve">Favorecimiento a contratistas para la adjudicación de contratos </t>
  </si>
  <si>
    <t>Estudios previos revisados por la Oficina Asesora Jurídica</t>
  </si>
  <si>
    <t>Estudios previos en SECOP disponibles a discusión por parte de los oferentes aplica para procesos abiertos</t>
  </si>
  <si>
    <t>Trazabilidad en SECOP</t>
  </si>
  <si>
    <t xml:space="preserve">Ofrecimiento y pago de sobornos a funcionarios públicos para favorecer a contratistas </t>
  </si>
  <si>
    <t>Solicitar y revisar documentación mínima obligatoria para el seguimiento y cierre de los contratos (informes y evidencias)</t>
  </si>
  <si>
    <t>Presentar conductas u ofrecer acuerdos indebidos por parte del servidor público hacia el ciudadano</t>
  </si>
  <si>
    <t>Evaluaciones de desempeño a servidores de atención al ciudadano</t>
  </si>
  <si>
    <t>Primeros 10 días hábiles del mes siguiente</t>
  </si>
  <si>
    <t>Contratista
área de Servicio al ciudadano</t>
  </si>
  <si>
    <t>Informe de actividades del contratista</t>
  </si>
  <si>
    <t>Finalizando el mes siguiente del informe</t>
  </si>
  <si>
    <t>Revisión del informe y toma de acciones correctivas o preventivas, si se requiere</t>
  </si>
  <si>
    <t>Evaluación Independiente</t>
  </si>
  <si>
    <t>Manipulación de informes de auditoría para favorecimiento a implicados o responsables.</t>
  </si>
  <si>
    <t>Aplicación de procesos y procedimientos definidos por la Oficina de Control Interno</t>
  </si>
  <si>
    <t>Reunión para definir directrices para el desarrollo de auditorias internas</t>
  </si>
  <si>
    <t>Mensual</t>
  </si>
  <si>
    <t>Equipo Auditor</t>
  </si>
  <si>
    <t xml:space="preserve">Acta de reunión </t>
  </si>
  <si>
    <t>Fuga de información o evidencias de carácter reservada del área o entregada por otras áreas.</t>
  </si>
  <si>
    <t>Verificación de los expedientes al finalizar la Auditoria Interna</t>
  </si>
  <si>
    <t>Gestión de Control Disciplinario</t>
  </si>
  <si>
    <t>Existencia de fallos que favorezcan a personas en particular.</t>
  </si>
  <si>
    <t>Revisión jerárquica de los expedientes y de la normatividad interna</t>
  </si>
  <si>
    <t>Cada que se ejecute el proceso</t>
  </si>
  <si>
    <t>Realizar copias de seguridad de los expedientes</t>
  </si>
  <si>
    <t>Responsable Control Disciplinario</t>
  </si>
  <si>
    <t>Número de investigaciones disciplinarias del FONCEP</t>
  </si>
  <si>
    <t>Exceder las facultades legales en los fallos</t>
  </si>
  <si>
    <t>Gestión de Servicios de Información</t>
  </si>
  <si>
    <t>Acceso o manejo indebido de información clasificada o reservada</t>
  </si>
  <si>
    <t>Actualización de las TRD de los procesos incluyendo el requisito de información de reservada o clasificada</t>
  </si>
  <si>
    <t>Responsable Gestión Documental</t>
  </si>
  <si>
    <t xml:space="preserve">TRDs actualizadas </t>
  </si>
  <si>
    <t>Seguimiento al Plan Operativo de Gestión Documental</t>
  </si>
  <si>
    <t>Porcentaje de Avance en la actualización</t>
  </si>
  <si>
    <t>Pérdida, manipulación o adulteración de los activos de información de la entidad</t>
  </si>
  <si>
    <t>Aplicación de procesos y procedimientos del proceso de Gestión de Servicios de Información</t>
  </si>
  <si>
    <t>Definición y ejecución del proyecto Implementación del Modelo de Seguridad y Privacidad de la Información para fortalecer las prácticas actuales</t>
  </si>
  <si>
    <t>2016-2020</t>
  </si>
  <si>
    <t>Jefe Oficina de Informática y Sistemas</t>
  </si>
  <si>
    <t>Seguimiento al Plan de Acción del proyecto</t>
  </si>
  <si>
    <t>Seguimiento al avance y entregables del proyecto de Implementación del Modelo de Seguridad y Privacidad de la Información</t>
  </si>
  <si>
    <t>Avance del proyecto   Implementación del Modelo de Seguridad y Privacidad de la Información</t>
  </si>
  <si>
    <t>Construcción del inventario de activos de información</t>
  </si>
  <si>
    <t>Inventario de Activos de Información</t>
  </si>
  <si>
    <t xml:space="preserve">Recibir "coimas" para modificar resultados de auditorias internas </t>
  </si>
  <si>
    <t>Se evidencia Acta de comité del SIG, con fecha de abril de 2017, donde se aprueba el Plan de comunicaciones.</t>
  </si>
  <si>
    <t>Actualizar el Procedimiento Liquidación y Pago de Nomina con Aportes incluyendo el control definido</t>
  </si>
  <si>
    <t xml:space="preserve">ALLAN MAURICE ALFISZ LOPEZ </t>
  </si>
  <si>
    <t xml:space="preserve">Jefe Oficina de Control Interno. </t>
  </si>
  <si>
    <t xml:space="preserve">                    Hugo Bolaños Ramírez-Profesional / Contratista</t>
  </si>
  <si>
    <t>Elaboró: Mary Luz Burgos Cuadros- Profesional / Contratista</t>
  </si>
  <si>
    <r>
      <rPr>
        <b/>
        <sz val="11"/>
        <color theme="1"/>
        <rFont val="Calibri"/>
        <family val="2"/>
        <scheme val="minor"/>
      </rPr>
      <t>Matriz de Riesgos</t>
    </r>
    <r>
      <rPr>
        <sz val="11"/>
        <color theme="1"/>
        <rFont val="Calibri"/>
        <family val="2"/>
        <scheme val="minor"/>
      </rPr>
      <t>: http://www.foncep.gov.co/index.php/gestion-y-control/programas-y-proyectos/category/163-a%C3%B1o-2017.html</t>
    </r>
  </si>
  <si>
    <t>Componente 3: Rendición de Cuentas</t>
  </si>
  <si>
    <t>Diagnóstico del estado de la Rendición de Cuentas. Incluye:
- Caracterizar los ciudadanos y grupos de interés
- Identificar necesidades de información y valoración de la información
- Determinar la capacidad operativa y la disponibilidad de recursos
- Determinar los objetivos</t>
  </si>
  <si>
    <t>Realizar capacitaciones internas sobre anticorrupción, transparencia y Rendición de Cuentas</t>
  </si>
  <si>
    <t xml:space="preserve">Socializar el formato junto con conceptos báscos de Rendición de Cuentas
</t>
  </si>
  <si>
    <t>Aplicar las encuestas en los eventos considerados de Rendición de Cuentas a los distintos grupos de
interés internos y externos</t>
  </si>
  <si>
    <t xml:space="preserve">Elaborar y publicar informe de resultados, logros y dificultades de la Rendición de Cuentas
</t>
  </si>
  <si>
    <t>Informe de resultados,
logros y dificultades de
la Rendición de Cuentas</t>
  </si>
  <si>
    <t xml:space="preserve">
logros y dificultades de
la Rendición de Cuentas
Oficina Asesora de
Planeación
Atención al Ciudadano</t>
  </si>
  <si>
    <t>Elaborar y publicar Plan de mejoramiento institucional de Rendición de Cuentas y divulgarlo entre los
participantes</t>
  </si>
  <si>
    <t>30/04/2017 (50%)
31/08/2017 (50%)</t>
  </si>
  <si>
    <t>31 de Agosto de 2017 (50%)</t>
  </si>
  <si>
    <t>31 de Agosto de
 2017</t>
  </si>
  <si>
    <t>31 de Diciembre  de
 2017</t>
  </si>
  <si>
    <t>4.2.3 (4.2.4)</t>
  </si>
  <si>
    <t>4.2.4 (4.2.6)</t>
  </si>
  <si>
    <t>4.2.5 (4.2.7)</t>
  </si>
  <si>
    <t>4.4.1</t>
  </si>
  <si>
    <t>31 diciembre de
 2017</t>
  </si>
  <si>
    <t>31 Agosto de
 2017</t>
  </si>
  <si>
    <t>31 Agosto de 2017</t>
  </si>
  <si>
    <t>31 Diciembre de
 2017</t>
  </si>
  <si>
    <t xml:space="preserve">31-ago.-2017 </t>
  </si>
  <si>
    <t>oficina de Control Interno</t>
  </si>
  <si>
    <t>PLAN ANTICORRUPCION Y ATENCION AL CIUDADANO MAYO-AGOSTO 2017</t>
  </si>
  <si>
    <t xml:space="preserve">Septiembre de 2017 </t>
  </si>
  <si>
    <t xml:space="preserve">*134 productos o Acciones en los 3 cuatrimestres </t>
  </si>
  <si>
    <t xml:space="preserve">
</t>
  </si>
  <si>
    <t>En comité extraordinario del SIG del 14 de agosto, se aprobó la versión 2 del Mapa de Riesgos de corrupción</t>
  </si>
  <si>
    <t xml:space="preserve"> En la versión 2 del Mapa de Riesgos de corrupción : Se establecieron acciones para mejorar los controles con el fin de evitar la materialización de los Riesgos    </t>
  </si>
  <si>
    <t xml:space="preserve">Se trabajó  en la cartilla de divulgación del 
Plan anticorrupción
Y de atención al ciudadano, participación ciudadana
Y rendición de cuentas
Se encuentra publicada en la Intranet
</t>
  </si>
  <si>
    <t xml:space="preserve">Se evidencia encuesta de percepción realizada en el mes de Julio de 2016, sin embargo de acuerdo a lo que argumenta la persona encargada que estas encuestas se realizaron por evento.
Cita con el Director - enviada 12 de mayo/2017
Feria de servicios interna - enviada 5 de julio/2017
</t>
  </si>
  <si>
    <t>La acción no se ha culminado aunque se evidencia que se está  consolidando el informe de evaluación de eventos de Rendición de Cuentas y Participación Ciudadana identificando las causas de la ausencia de acciones del proceso de rendición de cuentas de 2016 y las retroalimentaciones de las encuestas de los eventos de RdC de 2017.</t>
  </si>
  <si>
    <t xml:space="preserve">Se evidencia en la pagina web el inventario de activos de Información </t>
  </si>
  <si>
    <t>Desarrollar el plan de trabajo establecido para la implementación de la Estrategia de Gobierno en Línea (GEL)</t>
  </si>
  <si>
    <t xml:space="preserve">No ha sido necesario actualización del Manual </t>
  </si>
  <si>
    <t xml:space="preserve">Se evidencia revisión y actualización las preguntas existentes en la opción de Preguntas frecuentes </t>
  </si>
  <si>
    <t>El control y la acción son adecuados para el proceso  y se acoplan para evitar la materialización del riesgo.</t>
  </si>
  <si>
    <t xml:space="preserve">Durante el periodo Enero-Julio de 2017 , se evidencia 4 nombramientos con sus respectivos Formatos debidamente firmado de identificación de cumplimiento de requisitos para su respectivo nombramiento </t>
  </si>
  <si>
    <t xml:space="preserve">El control y la acción son adecuados para el proceso y se acoplan para evitar la materialización del riesgo. Sin embargo se recomienda que el control o acción hagan referencia al cumplimiento de la normatividad vigente.
</t>
  </si>
  <si>
    <t>En la plataforma VISION se encuentra  el procedimiento Liquidación y Pago de Nomina con Aportes al Sistema de Seguridad Social. PRGTH08-06 del 2014, Pero no se evidencia la actualización del procedimiento como esta descrito en en la acción, por lo tanto se recomienda realizar las acciones pertinentes con el fin  de evitar su materialización.</t>
  </si>
  <si>
    <t>El control y la acción son adecuados para el proceso y se acoplan para evitar la materialización del riesgo</t>
  </si>
  <si>
    <t>No se evidencia la actualización del procedimiento de vinculación donde se debe  incluir este control</t>
  </si>
  <si>
    <t>Evaluar iniciativa de revisión de contrataciones de grandes cuantías en la Junta Directiva</t>
  </si>
  <si>
    <t>El control y la acción son adecuados para el proceso y se acoplan para evitar la materialización del
riesgo</t>
  </si>
  <si>
    <t>Esta acción está programada al finalizar el año, la cual se desarrollará con la contratación de un experto para su implementación.
se evidencia el seguimiento del  Plan Anual de Adquisiciones a través del Comité de Contratación del FONCEP</t>
  </si>
  <si>
    <t>El control mitiga el riesgo, sin embargo las acciones no son suficientes para evitar la materialización del riesgo.
Es necesario adicionar acciones con el fin de mejorar y controlar  el inventario de bienes muebles e inmuebles del FONCEP</t>
  </si>
  <si>
    <t xml:space="preserve">
La entidad adelanta un proceso de actualización y modernización de herramientas tecnológicas en las cuales se destacan las que permiten el control de los inventarios individuales. A la fecha se está desarrollando la Versión 2 de SI CAPITAL la cual contiene el SAE y el SAI para el control de inventarios. Estas herramientas nos permiten controlar los ingresos y salidas de almacén así como los inventarios a cargo de cada servidor de la entidad.</t>
  </si>
  <si>
    <t>El control mitiga el riesgo, sin embargo las acciones no son suficientes. 
Es necesario establecer acciones  donde se atienda los requerimientos de mantenimiento con el fin de mantener los bienes en buenas condiciones para su perfecto funcionamiento.</t>
  </si>
  <si>
    <t xml:space="preserve">
Se proyecta definir y poner en marcha una herramienta que permita identificar todas las solicitudes de mantenimiento de los bienes muebles e inmuebles para generar una trazabilidad que permita desarrollar una estrategia de mantenimiento correctivo y preventivo programado, de igual forma efectuar seguimiento sobre las acciones efectuadas.</t>
  </si>
  <si>
    <t>Uso de expedientes de clasificación confidencial o reservada de la entidad, funcionarios y/o afiliados, en busca de un beneficio propio.</t>
  </si>
  <si>
    <t>Evaluar la pertinencia de incluir una política o acuerdo de confidencialidad para los funcionarios con acceso a la información</t>
  </si>
  <si>
    <t>Responsable área administrativa</t>
  </si>
  <si>
    <t>Política de Gestión Documental</t>
  </si>
  <si>
    <t>Seguimiento Proyecto de Infraestructura Física y Locativa - Componente Gestión Documental</t>
  </si>
  <si>
    <t>El control y la acción es pertinente para mitigar el riesgo.
Sin embargo la Acción del Monitoreo no esta relacionado con el riesgo identificado o no es muy claro .
Se recomienda generar un documento que permita evidenciar el manejo que se les dará a estos expedientes. 
De igual manera se recomienda generar una acción donde se Sensibilice  a los funcionarios responsables sobre el manejo de esta información y  los lineamientos establecidos para dicho fin y su estricto cumplimiento.</t>
  </si>
  <si>
    <t xml:space="preserve">
El área responsable argumenta que se adelanta la emisión de una Circular conjunta que contenga no solo los lineamientos de confidencialidad en la información sino todos los generales aplicables a la administración de documentos institucionales.
</t>
  </si>
  <si>
    <t>Manipulación o alteración de las órdenes de pago a terceros</t>
  </si>
  <si>
    <t xml:space="preserve">Designación de supervisores e interventores con obligaciones y responsabilidades con el fin de que en la materia de contratos verifiquen el cumplimiento del objeto contractual y de las obligaciones contractuales. </t>
  </si>
  <si>
    <t xml:space="preserve">El control no se acopla al Riesgo, por lo tanto se recomienda se analice el riesgo para determina un control efectivo que evite la materialización del riesgo </t>
  </si>
  <si>
    <t>No se evidencia responsable</t>
  </si>
  <si>
    <t>Manipular o alterar los archivos planos para pago de nómina de pensionados en novedades o cuentas bancarias</t>
  </si>
  <si>
    <t xml:space="preserve">Validación de los archivos planos para pago contra los archivos del área solicitante
</t>
  </si>
  <si>
    <t>Actualización del procedimiento Pago de Nómina de pensionados, con el fin de coordinar actividades y tiempos entre áreas.</t>
  </si>
  <si>
    <t>Responsable Área de Tesorería</t>
  </si>
  <si>
    <t>Procedimiento actualizado: Pago de Nómina de pensionados</t>
  </si>
  <si>
    <t>En cuanto al  control, se  recomienda  volver a redactarlo  no es entendible, se sugiere el siguiente:  Validación de los archivos planos para pago contra los archivos (excel) enviados por el grupo funcional de Nómina.</t>
  </si>
  <si>
    <t>Actualmente se está en proceso de levantamiento de procedimiento en conjunto con la Oficina de Planeación y Control  (Avance 10%)</t>
  </si>
  <si>
    <t>Proyecto MSPI: Implementación de política de Cifrado de archivos</t>
  </si>
  <si>
    <t>Archivos cifrados</t>
  </si>
  <si>
    <t>El control no se asocia al riesgo identificado, por lo tanto se recomienda analizarlo nuevamente. 
Las acciones se acoplan al riesgo, con el fin de evitar la materialización del riesgo.</t>
  </si>
  <si>
    <r>
      <t xml:space="preserve">Se evidencia en la página web, el Sistema Distrital de Quejas y Soluciones – SDQS,  que es una herramienta virtual por la cual se podrá interponer quejas, reclamos, solicitudes de información, consultas, sugerencias, felicitaciones, </t>
    </r>
    <r>
      <rPr>
        <b/>
        <sz val="9"/>
        <color theme="1"/>
        <rFont val="Tahoma"/>
        <family val="2"/>
      </rPr>
      <t>denuncias por corrupción</t>
    </r>
    <r>
      <rPr>
        <sz val="9"/>
        <color theme="1"/>
        <rFont val="Tahoma"/>
        <family val="2"/>
      </rPr>
      <t>, que puedan afectar los intereses de la comunidad, con el objeto de qué las entidades Distritales emitan una respuesta oportuna, o den inicio a una actuación administrativa según sea el caso.</t>
    </r>
  </si>
  <si>
    <t>los controles  son suficiente para evitar la materialización del riesgo, sin embargo el indicador no se acopla ni esta relacionado con el riesgo,ni con el control</t>
  </si>
  <si>
    <t>se evidencia los  Informes de PQRS en la pagina web, de los dos últimos trimestres 2017, estos informes relacionan las cantidad de solicitudes radicadas por los ciudadanos.</t>
  </si>
  <si>
    <t xml:space="preserve">El control es adecuado para el proceso 
. Sin embargo la acción no es suficiente  para evitar la materialización del riesgo identificado, se recomienda que se tenga en cuenta no solo el seguimiento del  plan de comunicaciones si no tambien ,acciones direccionadas a verificar la calidad y autenticidad de la información respaldada por uno de los responsable que la emite, lo mismo  que  acciones que tenga que ver con la implemenentación de la Estrategia de Gobierno en línea </t>
  </si>
  <si>
    <t>El control y las acciones son adecuados para el proceso y se acoplan para evitar la materialización del riesgo.</t>
  </si>
  <si>
    <t>Elaboración de contratos que no se ajusten a la necesidad de contratación inicial o aprobada por la instancia correspondiente</t>
  </si>
  <si>
    <r>
      <t>Evaluar iniciativa de revisión de contrataciones de grandes cuantía</t>
    </r>
    <r>
      <rPr>
        <sz val="9"/>
        <color rgb="FFFF0000"/>
        <rFont val="Tahoma"/>
        <family val="2"/>
      </rPr>
      <t>s</t>
    </r>
    <r>
      <rPr>
        <sz val="9"/>
        <color theme="1"/>
        <rFont val="Tahoma"/>
        <family val="2"/>
      </rPr>
      <t xml:space="preserve"> en la Junta Directiva</t>
    </r>
  </si>
  <si>
    <t>En cuanto al control es efectivo, primero  por que de acuerdo a lo que argumentan los responsables no se ha materializado y segundo por que el Plan Anual de Adquisiciones es una herramienta que facilita la identificación , el registro, programación y divulgación de las  necesidades de bienes, obras y servicios</t>
  </si>
  <si>
    <t>Jurídica</t>
  </si>
  <si>
    <t xml:space="preserve">Citación y documentación de actas del Comité </t>
  </si>
  <si>
    <t xml:space="preserve">De acuerdo a lo argumentado por OAJ, el FONCEP realiza la liquidación de contratos cuando hay lugar, con el fin de determinar si las obligaciones contractuales fueron cumplidas en su totalidad y realiza seguimiento a los plazos establecidos para la liquidación, mediante la base de datos de contratación, la cual es administrada y monitoreada por un profesional especializado del área de contratación.
En aquellos casos en los cuales se requiere la liquidación del contrato, se elabora el acta de liquidación del mismo en los plazos establecidos la cual es firmada por las partes y posteriormente incorporada en el expediente contractual respectivo. </t>
  </si>
  <si>
    <t>Dentro de las políticas de operación del proceso de gestión contractual, se da como  prioridad a los lineamientos del Sistema de Compras Públicas de Colombia (Colombia Compra Eficiente).
Asegurando el acceso a la información y dando cumplimiento al principio de transparencia, el FONCEP pone a disposición de los proveedores y el público en general, en la plataforma SECOP y en la página de la entidad. 
FONCEP realizó un convenio con Colombia Compra Eficiente, en el cual la entidad a partir del próximo año, se compromete a publicar sus procesos de contratación en la plataforma SECOP II. Para tal fin  los funcionarios y colaboradores de la entidad, asisten a 10 capacitaciones dictadas por el Sistema de Compras Públicas de Colombia (Colombia Compra Eficiente), en las cuales además de explicar el funcionamiento de la plataforma y poner a su disposición manuales, guías y documentos, se les socializa a sus participantes, las políticas orientadas hacia la lucha contra la corrupción.</t>
  </si>
  <si>
    <t>el control es efectivo evitando materizalizar el riesgo</t>
  </si>
  <si>
    <t xml:space="preserve">Se realizó evaluación de desempeño en el mes de julio a agentes de contact center call (3), agente de back office (1) agente de back office .área de pensiones(1), agente de cintact center-PBX (1), agente de contact center-SUPERCADE(1), agente de contact centerdigiturno(1), además, se realizó capacitaciones por parte de Conalcrédito en servicio al cliente y conservación auditiva y cuidado de la voz en el mes de abril </t>
  </si>
  <si>
    <t xml:space="preserve">Se realizan actas de reunión para definir directrices para el desarrollo de auditorias internas por parte del Jefe de control Interno </t>
  </si>
  <si>
    <t>Construcción de expedientes físicos y virtuales por auditoria</t>
  </si>
  <si>
    <t>Expediente físico y virtual</t>
  </si>
  <si>
    <t xml:space="preserve">Se verifica  los expedientes (archivos y evidencias) al finalizar la Auditoria Interna, se anexan  en magnético en la carpeta compartida, se está esperando la actualización de las TRD para determinar que documentos van incluidos en la carpeta física, mientras se actualiza , se esta dejando en estas carpetas las comunicaciones y actas </t>
  </si>
  <si>
    <t xml:space="preserve">
Proceso de Contratación SAMC-04-2017 cuyo objeto es prestar los servicios de apoyo a la gestión documental en cuanto a la elaboración e implementación de las herramientas archivísticas de la entidad.
Una de las actividades es la Actualización de las TRD, en donde se debe tener en cuenta la guía de elaboración y actualización emitida por el Archivo de Bogotá donde a su vez, se debe realizar o actualizar el Cuadro de Caracterización Documental el cual es base para la elaboración del índice de información clasificada y reservada.
</t>
  </si>
  <si>
    <t>Los controles son adecuados para el proceso y se acoplan para evitar la materialización del riesgo.</t>
  </si>
  <si>
    <t>De acuerdo a la Política de Seguridad de la Información,  y de acuerdo a lo argumenta la Oficina de Sistemas,  FONCEP implemento el  proyecto de Implementación del Modelo de Seguridad y Privacidad de la Información (MSPI)</t>
  </si>
  <si>
    <t xml:space="preserve">Los controles son adecuados para el proceso y se acoplan para evitar la materialización del riesgo.sin embargo se sugiere incluir tambien como responsable Gestión documental y generar sus respectivos controles que para este caso sería la utilización del  formato de préstamo de expedientes </t>
  </si>
  <si>
    <t>Se evidencia Inventario de Activos de Información</t>
  </si>
  <si>
    <t xml:space="preserve">Se realizan actas de reunión para definir directrices para el desarrollo de auditorias internas por parte del Jefe de control Interno, adicional en las auditorías se realizan acta de Apertura y de Cierre </t>
  </si>
  <si>
    <t>Efectividad de los controles</t>
  </si>
  <si>
    <t>Acciones Adelantadas</t>
  </si>
  <si>
    <t>Control Interno</t>
  </si>
  <si>
    <t>Monitoreo</t>
  </si>
  <si>
    <t>Riesgos de Corrupción</t>
  </si>
  <si>
    <t xml:space="preserve">Actividades Programadas 
2017 (85) </t>
  </si>
  <si>
    <t>Actividades Evaluadas 
Mayo-Agosto (44)</t>
  </si>
  <si>
    <r>
      <t xml:space="preserve">
Para este corte se está adelantando la elaboración de piezas gráficas y una cartilla virtual que consolida tips de estos temas, se realizó la propuesta de las piezas y se solicitó la elaboración a Comunicaciones. </t>
    </r>
    <r>
      <rPr>
        <sz val="9"/>
        <rFont val="Tahoma"/>
        <family val="2"/>
      </rPr>
      <t>Se realiza el seguimiento a los tiempos de respuesta de los trámites de cesantías a través del indicador, el cual el pago se hace alrededor de los 9 días habiles.</t>
    </r>
  </si>
  <si>
    <t xml:space="preserve">
Esta acción está programada al finalizar el año, la cual se desarrollará con la contratación de un experto para su implementación.
También se evidencia que  FONCEP realizó un convenio con Colombia Compra Eficiente, en el cual la entidad a partir del próximo año tendrá la funcionalidad del PAA en el SECOP II,  que permite hacer un seguimiento cercano a su planeación y ejecución, y tener visible las diferentes versiones del PAA para hacer seguimiento a los cambios realizados durante el año.</t>
  </si>
  <si>
    <t>Se evidencia la Mapa de responsables para generar contenidos página web, en el siguiente link http://www.foncep.gov.co/index.php/gestion-y-control/transparecia.html .</t>
  </si>
  <si>
    <t>El control se acopla al Riesgo,  evitando su materializaciòn.
Se recomienda socialización a los servidores de los lineamientos establecidos para el manejo de esta información.</t>
  </si>
  <si>
    <t>Sede Principal: La administración del Edificio Parque Santander donde está ubicada la sede principal del FONCEP cuenta con:
a) Una oruga salva escaleras (Máquina que ayuda a subir y bajar las sillas de ruedas por las escaleras),
b) Ascensor “C” para el adecuado y permanente ingreso al 2° piso, Atención al Ciudadano,
c) Baños especiales para los usuarios en condición de discapacidad, mujeres embarazadas y/o adultos mayores,
d) Protocolos establecidos con el personal de vigilancia para la atención prioritaria y especial de dichos usuarios.
SuperCADE_CAD: En esta sede se cuenta con rampa para el acceso de personas en sillas de ruedas, sillas referenciales y atención especializada.
Los protocolos e instrucciones para quienes prestan sus servicios en la red CADE, son impartidos por la Dirección Distrital del Servicio al Ciudadano y el FONCEP debe atender todos los lineamientos especiales que son dispuestos
para éste punto.</t>
  </si>
  <si>
    <t>Se evidencia registro de los trámites en la plataforma Suit pero falta la aprobación por la misma.</t>
  </si>
  <si>
    <t>Se evidencia publicación de la actualización del trámite "Pago de cesantía con régimen de retroactividad a servidores públicos de entidades afiliadas al FONCEP"</t>
  </si>
  <si>
    <t xml:space="preserve">Se evidencia en la página Web los reportes de seguimiento </t>
  </si>
  <si>
    <t>Se evidencia el informe  de seguimiento de proyectos del  II trimestre.</t>
  </si>
  <si>
    <t>Se revisan listado de asistencia con tema de capacitación en Mayo 2017, Bonos y cuotas partes y radicación.</t>
  </si>
  <si>
    <t xml:space="preserve">Se evidencia evaluación de desempeño de los trabajadores que interactúan con los ciudadanos realizada en julio 2017 </t>
  </si>
  <si>
    <t>La accesibilidad busca que los trámites y servicios disponibles por medios electrónicos cuenten con las características necesarias para que toda la población pueda acceder a ellos, incluso aquella que se encuentra en situación de discapacidad. para el caso de FONCEP Se han realizado acciones para facilitar el acceso a la información  para personas con discapacidad visual (+ -), personas daltónicas, leguaje (español , ingles), permitiendo que los usuarios pueden percibir, entender, navegar, interactuar y contribuir con el sitio web. Esta pendiente personas con 100% de discapacidad visual y auditiva.  
El diseño de La pagina web es fácil de usar y comprender por quien la utiliza.</t>
  </si>
  <si>
    <t xml:space="preserve">134 productos o Acciones en los  tres (3) cuatrimestres </t>
  </si>
  <si>
    <t xml:space="preserve">La Oficina de Control Interno, realiza seguimiento  Plan Anticorrupción y  mapa de Riesgos de Corrupción , en el periodo Mayo-Agosto de 2017 . </t>
  </si>
  <si>
    <t>Adelantar investigaciones en caso de:
 - Incumplimiento a la respuesta de peticiones, quejas, sugerencias y reclamos en los términos contemplados en la ley y - Quejas contra los servidores públicos de la entidad.</t>
  </si>
  <si>
    <t>El control es adecuado para el proceso y se acopla para evitar la materialización del riesgo.</t>
  </si>
  <si>
    <t>Control Interno Disciplinario argumenta la revisión Jerarquica de cada una de  las Decisiones tomadas, de acuerdo a la normatividad aplicada . Se evidencia 19 investigaciones disciplinarias en el trascurso 2017, y de acuerdo a lo que argumenta la Profesional encargada se estan llevando los documentos en mágnetico mientras se culmina. luego se sube al  sistema Distrital de Información disciplinario.</t>
  </si>
  <si>
    <t>Se evidencia en la página web, que el 10 de Agosto de 2017 , se citó el Director General del FONCEP, y los representantes de las asociaciones de pensionados con el propósito informar las acciones que adelanta la Entidad, escuchar y atender los requerimientos y brindar información de interés a los asistentes</t>
  </si>
  <si>
    <t>Cumplimiento del plan de comunicaciones (acciones ejecutadas/acciones programadas)</t>
  </si>
  <si>
    <t>Plan de trabajo anual
Gestión de Riesgos</t>
  </si>
  <si>
    <t xml:space="preserve">Publicar la Matriz en la Página web </t>
  </si>
  <si>
    <t>Se identifica mejora pero no se aporta la evidencia del plan. Se adjunta el archivo de seguimiento del PAAC  Diciembre 2016 donde se encuentra la siguiente observación: " Así mismo y como antes DAFP no se encuentran aprobados, estas acciones no se pueden ejecutar, por tal Razón la OCI no otorga un porcentaje de avance, dado que la actividad que la condiciona para iniciarlas a un no se ha realizado"  50%</t>
  </si>
  <si>
    <t xml:space="preserve">Se evidencia Diagnóstico determinando los objetivos, la capacidad operativa y disponibilidad de recursos, Necesidades de Información.
Se identificaron los  grupos de interés y se clasificaron de acuerdo a los servicios del FONCEP  y se realizó el cruce con las necesidades de información
Sin embargo se  recomienda que la caracterización no sea solo identificar las partes interesadas  sino que se identifique   las particularidades de los ciudadanos, usuarios o grupos de interés con los cuales interactúa elFONCEP, la caracterización permite fortalecer las estrategias de comunicación de la entidad, estableciendo los canales y medios de comunicación idóneos para la interlocución de acuerdo con las
particularidades socioculturales, tecnológicas y  de los grupos identificados; e identificar los temas sobre los cuales se debe hacer un mayor énfasis en el ejercicio permanente de rendición de cuentas.
Los ejercicios de caracterización son un insumo importante para identificar el tipo de lenguaje a utilizar en la interacción de la entidad con los ciudadanos, usuarios o grupos de interés, el cual debe adaptarse teniendo en cuenta el contexto, nivel de escolaridad y condiciones particulares de los interlocutores, para asegurar la máxima comprensión de los contenidos. </t>
  </si>
  <si>
    <t xml:space="preserve">se evidencia en la pagina web información institucional, Información de eventos
*FONCEP atiende a asociaciones de pensionados 
*Celebración de las Personas de la Tercera Edad y del Pensionado
*Ciudadanos eligen sus temas en FONCEP AL AIRE, LA META ES VIVIR
</t>
  </si>
  <si>
    <t xml:space="preserve">Se ingresa a la página del FONCEP  y se evidencia la actualización y socialización. </t>
  </si>
  <si>
    <t>Se ingresa a la página del FONCEP  y se evidencia la informes de los canales legalmente establecidos.</t>
  </si>
  <si>
    <t>Se evidencia recopilación de las cápsulas informativas</t>
  </si>
  <si>
    <t>Se ingresa a la página del FONCEP  y se evidencian los informes trimestrales  de PQRS.</t>
  </si>
  <si>
    <t>Se ingresa a la página del FONCEP  y se evidencia  informe semestral  de PQRS.</t>
  </si>
  <si>
    <t>Elaborar lista de chequeo de la implementación y actualización de la información de la Ley de
Transparencia y del Derecho de Acceso a la Información Pública Nacional</t>
  </si>
  <si>
    <t>Se evidencia informe de Gestión de PQRS mensuales, de igual manera se evidencia Procedimiento de atención al usuario RQs, se evidencian indicadores, catálogo de servicios, indicadores de mesa de ayuda</t>
  </si>
  <si>
    <t>Se realizó capacitación el día 6 de Septiembre ya que en la fecha programada se tuvo que posponer.</t>
  </si>
  <si>
    <t xml:space="preserve">Se adelantaron 19 investigaciones, de los cuales 17 se encuentran activos y  2 terminados </t>
  </si>
  <si>
    <t>La Oficina de Control Interno realizó evaluación del funcionamiento del correo anticorrupción</t>
  </si>
  <si>
    <t>Se inicia el proceso de caracterización, con un diagnostico y un cronograma de actividades con responsable</t>
  </si>
  <si>
    <t xml:space="preserve">Se evidencia en el aplicativo Visión la POLÍTICA DE USO APROPIADO DE LOS ACTIVOS DE INFORMACIÓN  con código POL-GSI-GSE001, debidamente socializada y actualizada. </t>
  </si>
  <si>
    <t>Se revisan listado de asistencia con tema de capacitación en Junio 2017</t>
  </si>
  <si>
    <t xml:space="preserve">No  evidencia reporte de seguimiento  ya que no se recibieron observaciones por parte de la Veeduría </t>
  </si>
  <si>
    <t>se evidencia monitoreo de términos y lineamientos especiales en el trámite de las peticiones durnate el primer semestre  2017</t>
  </si>
  <si>
    <t xml:space="preserve">Se evidencia  PQRS que contienen  No. de solicitudes recibidas,Tiempo de respuesta a cada solicitud, a excepción de las trasladadas a otra entidad ya que de esa tipologia no se evidencia en el sigef.
como negacion de acceso a la informacion tampoco se evidencia en el sigef.
ya que son respuestas emitidas por las áreas.
pero en las que se revisaron no aparece evidencia de ninguna de esas tipologias.
Se evidencia en la oficina de Sistemas los siguientes informes estadísticos de Acceso a la Información Pública de la página web,*Ubicación por paises,Ubicaciòn a nivel local, módulos de la pagina que más ingresan, usuarios más activos, por idiomas, accesos electrónicos( Tablet, telefonía, celular)
</t>
  </si>
  <si>
    <t>Porcentaje de Ejecución del Plan Anticorrupción (Mayo-Agosto 2017)</t>
  </si>
  <si>
    <t xml:space="preserve">Se realizará la estrategia de socialización de Riesgos en dos etapas:
Agosto: Construcción socialización.
Septiembre: Cápsulas informativas y
actividad lúdica.
*Se presentó en comité la actualización del PAAC. </t>
  </si>
  <si>
    <t>Se evidencia piezas comunicativas en la página web relacionando el portafolio de servicios de la entidad</t>
  </si>
  <si>
    <t>Se evidencia informes de Gestión mensuales, donde  refleja estadisticas  de tiempos de espera, tiempos de atención y cantidad de ciudadanos atendidos.</t>
  </si>
  <si>
    <t>Se evidencia incentivos no monetarios  ara destacar el desempeño de los servidores en relación al servicio prestado al ciudadano.</t>
  </si>
  <si>
    <t xml:space="preserve">*Se evidencia capacitaciones del personal que atiende al ciudadano directamente 
* Directiva donde se establece que exclusivamente los del FRONT son los atienden a los ciudadanos </t>
  </si>
  <si>
    <t xml:space="preserve">                 Hugo Bolaños Ramírez-Profesional / Contratista</t>
  </si>
  <si>
    <t>Se evidencia actas No. 1 y 2 donde se propuso un plan  de trabajo Gestores Éticos</t>
  </si>
  <si>
    <t xml:space="preserve">Se evidencia actas No. 1 y 2 donde se realizo seguimiento al  plan  de trabajo Gestores Éticos
</t>
  </si>
  <si>
    <t>Actividades Incumplidas 
Mayo-Agosto (1)</t>
  </si>
  <si>
    <t xml:space="preserve">El control es adecuado para el proceso  y se acopla para evitar la materialización del riesgo. Sin embargo se recomienda que se realice seguimiento y control de la supervisión de los contratos y de la liquidación </t>
  </si>
  <si>
    <t>El control es adecuado para el proceso  y se acopla para evitar la materialización del riesgo</t>
  </si>
  <si>
    <t xml:space="preserve">El control es efectivo pero no es suficiente , con el fin de reforzarlo y evitar materialización  del riesgos se recomienda  generar acciones relacionadas con el  cumplimiento de la ley  734 de 2002 y demás disposiciones legales vigentes, con relación a las etapas adelantadas dentro del proceso disciplinario.
 *Seguimiento de  actividades desarrolladas en el procedimiento disciplinario que se  registren en el Sistema de Información Interno Disciplinario del Distrito Capital. 
* Cumplimiento del procedimiento estandarizado </t>
  </si>
  <si>
    <r>
      <t xml:space="preserve">*Los estudios previos son elaborados por el dueño de la necesidad, sin embargo éstos son revisados por la OAJ, con el fin de garantizar que se cumpla con los principios de la contratación y se encuentren acorde con la normatividad legal vigente. Adicional y de acuerdo a lo argumentado por OAJ, todos los procesos de contratación son expuestos en  el Comité de Contratación el cual se lleva a cabo cada 15 días, con  base en las decisiones que  se tomen en dicho comité, se adelantan los procesos de contratación. Como evidencia se adjuntan las actas del Comité de Contratación.
*Adicional a lo anterior, es importante señalar, que para los casos de contratación de prestación de servicios profesionales y/o apoyo a la gestión, deberá tenerse en cuenta para la determinación del pago de honorarios, la resolución 061 de 2016 emitida para el Director General del FONCEP. 
*Existe trazabilidad en el SECOP </t>
    </r>
    <r>
      <rPr>
        <b/>
        <sz val="9"/>
        <color rgb="FFFF0000"/>
        <rFont val="Tahoma"/>
        <family val="2"/>
      </rPr>
      <t xml:space="preserve">
</t>
    </r>
    <r>
      <rPr>
        <b/>
        <sz val="9"/>
        <rFont val="Tahoma"/>
        <family val="2"/>
      </rPr>
      <t>*</t>
    </r>
    <r>
      <rPr>
        <sz val="9"/>
        <rFont val="Tahoma"/>
        <family val="2"/>
      </rPr>
      <t xml:space="preserve">Para realizar seguimiento y control al Plan Anual de Adquisiciones (PAA), cada 15 días, se reúne el Comité de Contratación. En este Comité se ponen a consideración las propuestas de  modificación  a que haya lugar en el PAA, con base en la información remitida por los dueños de la necesidad. Es así como con base en la recomendación emitida por el comité, la Dirección General decide aceptar o rechazar la modificación propuesta. 
Como evidencia se adjuntan las actas del Comité de Contratación.
Se evidencia que  la caracterización  de gestión contractual se actualizo  contemplando las políticas de operación del proceso, la aplicación de las directrices dadas por Colombia Compra Eficiente y las contempladas en el Decreto 1510 de 2013,  se establece como política de operación del proceso, ejecutar la selección de los contratistas, dando prioridad a los lineamientos del Sistema de Compras Públicas de Colombia (Colombia Compra Eficiente)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</si>
</sst>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40A]d&quot; de &quot;mmmm&quot; de &quot;yyyy;@"/>
    <numFmt numFmtId="165" formatCode="0.0%"/>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Calibri"/>
      <family val="2"/>
    </font>
    <font>
      <b/>
      <sz val="11"/>
      <name val="Calibri"/>
      <family val="2"/>
    </font>
    <font>
      <b/>
      <sz val="11"/>
      <name val="Calibri"/>
      <family val="2"/>
      <scheme val="minor"/>
    </font>
    <font>
      <sz val="9"/>
      <color theme="1"/>
      <name val="Calibri"/>
      <family val="2"/>
      <scheme val="minor"/>
    </font>
    <font>
      <sz val="9"/>
      <name val="Calibri"/>
      <family val="2"/>
      <scheme val="minor"/>
    </font>
    <font>
      <b/>
      <sz val="9"/>
      <name val="Calibri"/>
      <family val="2"/>
      <scheme val="minor"/>
    </font>
    <font>
      <b/>
      <sz val="8"/>
      <name val="Calibri"/>
      <family val="2"/>
      <scheme val="minor"/>
    </font>
    <font>
      <sz val="9"/>
      <color rgb="FF222222"/>
      <name val="Calibri"/>
      <family val="2"/>
      <scheme val="minor"/>
    </font>
    <font>
      <b/>
      <sz val="14"/>
      <name val="Calibri"/>
      <family val="2"/>
      <scheme val="minor"/>
    </font>
    <font>
      <b/>
      <sz val="12"/>
      <name val="Calibri"/>
      <family val="2"/>
      <scheme val="minor"/>
    </font>
    <font>
      <b/>
      <sz val="11"/>
      <color theme="1"/>
      <name val="Arial Narrow"/>
      <family val="2"/>
    </font>
    <font>
      <b/>
      <sz val="11"/>
      <name val="Arial Narrow"/>
      <family val="2"/>
    </font>
    <font>
      <sz val="12"/>
      <color theme="0"/>
      <name val="Calibri"/>
      <family val="2"/>
      <scheme val="minor"/>
    </font>
    <font>
      <sz val="9"/>
      <color theme="1"/>
      <name val="Tahoma"/>
      <family val="2"/>
    </font>
    <font>
      <b/>
      <sz val="9"/>
      <color theme="1"/>
      <name val="Tahoma"/>
      <family val="2"/>
    </font>
    <font>
      <sz val="9"/>
      <name val="Tahoma"/>
      <family val="2"/>
    </font>
    <font>
      <b/>
      <sz val="9"/>
      <color rgb="FFFF0000"/>
      <name val="Tahoma"/>
      <family val="2"/>
    </font>
    <font>
      <sz val="9"/>
      <color rgb="FFFF0000"/>
      <name val="Tahoma"/>
      <family val="2"/>
    </font>
    <font>
      <b/>
      <sz val="9"/>
      <name val="Tahoma"/>
      <family val="2"/>
    </font>
    <font>
      <b/>
      <sz val="14"/>
      <color theme="1"/>
      <name val="Calibri"/>
      <family val="2"/>
      <scheme val="minor"/>
    </font>
    <font>
      <sz val="11"/>
      <name val="Calibri"/>
      <family val="2"/>
      <scheme val="minor"/>
    </font>
    <font>
      <b/>
      <sz val="8"/>
      <color theme="1"/>
      <name val="Arial Narrow"/>
      <family val="2"/>
    </font>
    <font>
      <b/>
      <sz val="12"/>
      <color theme="0"/>
      <name val="Arial Narrow"/>
      <family val="2"/>
    </font>
  </fonts>
  <fills count="13">
    <fill>
      <patternFill patternType="none"/>
    </fill>
    <fill>
      <patternFill patternType="gray125"/>
    </fill>
    <fill>
      <patternFill patternType="solid">
        <fgColor theme="5" tint="0.59999389629810485"/>
        <bgColor indexed="64"/>
      </patternFill>
    </fill>
    <fill>
      <patternFill patternType="solid">
        <fgColor theme="5" tint="-0.249977111117893"/>
        <bgColor indexed="64"/>
      </patternFill>
    </fill>
    <fill>
      <patternFill patternType="solid">
        <fgColor theme="0"/>
        <bgColor indexed="64"/>
      </patternFill>
    </fill>
    <fill>
      <patternFill patternType="solid">
        <fgColor theme="5" tint="0.39997558519241921"/>
        <bgColor indexed="64"/>
      </patternFill>
    </fill>
    <fill>
      <patternFill patternType="solid">
        <fgColor rgb="FFFF0000"/>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3"/>
        <bgColor indexed="64"/>
      </patternFill>
    </fill>
    <fill>
      <patternFill patternType="solid">
        <fgColor theme="4" tint="-0.249977111117893"/>
        <bgColor indexed="64"/>
      </patternFill>
    </fill>
    <fill>
      <patternFill patternType="solid">
        <fgColor theme="8" tint="0.39997558519241921"/>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rgb="FFFFFFFF"/>
      </right>
      <top style="medium">
        <color indexed="64"/>
      </top>
      <bottom/>
      <diagonal/>
    </border>
    <border>
      <left style="medium">
        <color rgb="FFFFFFFF"/>
      </left>
      <right style="medium">
        <color rgb="FFFFFFFF"/>
      </right>
      <top style="medium">
        <color indexed="64"/>
      </top>
      <bottom/>
      <diagonal/>
    </border>
    <border>
      <left style="medium">
        <color rgb="FFFFFFFF"/>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267">
    <xf numFmtId="0" fontId="0" fillId="0" borderId="0" xfId="0"/>
    <xf numFmtId="9" fontId="9" fillId="0" borderId="19" xfId="1" applyFont="1" applyFill="1" applyBorder="1" applyAlignment="1">
      <alignment horizontal="center" vertical="center"/>
    </xf>
    <xf numFmtId="9" fontId="10" fillId="0" borderId="28" xfId="1" applyFont="1" applyFill="1" applyBorder="1" applyAlignment="1">
      <alignment horizontal="center" vertical="center"/>
    </xf>
    <xf numFmtId="0" fontId="7" fillId="8" borderId="7" xfId="0" applyFont="1" applyFill="1" applyBorder="1" applyAlignment="1">
      <alignment vertical="center" wrapText="1"/>
    </xf>
    <xf numFmtId="0" fontId="7" fillId="8" borderId="7" xfId="0" applyFont="1" applyFill="1" applyBorder="1" applyAlignment="1">
      <alignment horizontal="left" vertical="center" wrapText="1"/>
    </xf>
    <xf numFmtId="165" fontId="12" fillId="7" borderId="32" xfId="1" applyNumberFormat="1" applyFont="1" applyFill="1" applyBorder="1" applyAlignment="1">
      <alignment horizontal="center" vertical="center"/>
    </xf>
    <xf numFmtId="164" fontId="8" fillId="8" borderId="8" xfId="0" applyNumberFormat="1" applyFont="1" applyFill="1" applyBorder="1" applyAlignment="1">
      <alignment horizontal="center" vertical="center"/>
    </xf>
    <xf numFmtId="0" fontId="7" fillId="8" borderId="16" xfId="0" applyFont="1" applyFill="1" applyBorder="1" applyAlignment="1">
      <alignment horizontal="left" vertical="center" wrapText="1"/>
    </xf>
    <xf numFmtId="0" fontId="7" fillId="8" borderId="33"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16" xfId="0" applyFont="1" applyFill="1" applyBorder="1" applyAlignment="1">
      <alignment horizontal="center" vertical="top" wrapText="1"/>
    </xf>
    <xf numFmtId="0" fontId="7" fillId="8" borderId="34" xfId="0" applyFont="1" applyFill="1" applyBorder="1" applyAlignment="1">
      <alignment horizontal="center" vertical="center" wrapText="1"/>
    </xf>
    <xf numFmtId="0" fontId="7" fillId="8" borderId="34" xfId="0" applyFont="1" applyFill="1" applyBorder="1" applyAlignment="1">
      <alignment horizontal="left" vertical="center" wrapText="1"/>
    </xf>
    <xf numFmtId="0" fontId="7" fillId="8" borderId="35" xfId="0" applyFont="1" applyFill="1" applyBorder="1" applyAlignment="1">
      <alignment horizontal="center" vertical="center" wrapText="1"/>
    </xf>
    <xf numFmtId="0" fontId="7" fillId="8" borderId="25" xfId="0" applyFont="1" applyFill="1" applyBorder="1" applyAlignment="1">
      <alignment horizontal="center" vertical="center" wrapText="1"/>
    </xf>
    <xf numFmtId="0" fontId="7" fillId="8" borderId="25" xfId="0" applyFont="1" applyFill="1" applyBorder="1" applyAlignment="1">
      <alignment horizontal="justify" vertical="center" wrapText="1"/>
    </xf>
    <xf numFmtId="0" fontId="7" fillId="8" borderId="1" xfId="0" applyFont="1" applyFill="1" applyBorder="1" applyAlignment="1">
      <alignment horizontal="center" vertical="center" wrapText="1"/>
    </xf>
    <xf numFmtId="0" fontId="7" fillId="8" borderId="2" xfId="0" applyFont="1" applyFill="1" applyBorder="1" applyAlignment="1">
      <alignment horizontal="left" vertical="center" wrapText="1"/>
    </xf>
    <xf numFmtId="0" fontId="7" fillId="8" borderId="44" xfId="0" applyFont="1" applyFill="1" applyBorder="1" applyAlignment="1">
      <alignment horizontal="center" vertical="center" wrapText="1"/>
    </xf>
    <xf numFmtId="164" fontId="8" fillId="8" borderId="3" xfId="0" applyNumberFormat="1" applyFont="1" applyFill="1" applyBorder="1" applyAlignment="1">
      <alignment horizontal="center" vertical="center"/>
    </xf>
    <xf numFmtId="0" fontId="7" fillId="8" borderId="18"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14" xfId="0" applyFont="1" applyFill="1" applyBorder="1" applyAlignment="1">
      <alignment horizontal="center" vertical="center" wrapText="1"/>
    </xf>
    <xf numFmtId="164" fontId="8" fillId="8" borderId="13" xfId="0" applyNumberFormat="1" applyFont="1" applyFill="1" applyBorder="1" applyAlignment="1">
      <alignment horizontal="center" vertical="center"/>
    </xf>
    <xf numFmtId="0" fontId="7" fillId="8" borderId="22" xfId="0" applyFont="1" applyFill="1" applyBorder="1" applyAlignment="1">
      <alignment horizontal="left" vertical="center" wrapText="1"/>
    </xf>
    <xf numFmtId="0" fontId="7" fillId="8" borderId="23" xfId="0" applyFont="1" applyFill="1" applyBorder="1" applyAlignment="1">
      <alignment vertical="center" wrapText="1"/>
    </xf>
    <xf numFmtId="0" fontId="7" fillId="8" borderId="45" xfId="0" applyFont="1" applyFill="1" applyBorder="1" applyAlignment="1">
      <alignment horizontal="left" vertical="center" wrapText="1"/>
    </xf>
    <xf numFmtId="0" fontId="7" fillId="8" borderId="25" xfId="0" applyFont="1" applyFill="1" applyBorder="1" applyAlignment="1">
      <alignment horizontal="left" vertical="top" wrapText="1"/>
    </xf>
    <xf numFmtId="0" fontId="11" fillId="8" borderId="25" xfId="0" applyFont="1" applyFill="1" applyBorder="1" applyAlignment="1">
      <alignment vertical="top" wrapText="1"/>
    </xf>
    <xf numFmtId="0" fontId="7" fillId="8" borderId="25" xfId="0" applyFont="1" applyFill="1" applyBorder="1" applyAlignment="1">
      <alignment horizontal="center" vertical="top" wrapText="1"/>
    </xf>
    <xf numFmtId="0" fontId="7" fillId="8" borderId="2" xfId="0" applyFont="1" applyFill="1" applyBorder="1" applyAlignment="1">
      <alignment horizontal="center" vertical="center" wrapText="1"/>
    </xf>
    <xf numFmtId="0" fontId="7" fillId="8" borderId="3" xfId="0" applyFont="1" applyFill="1" applyBorder="1" applyAlignment="1">
      <alignment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vertical="center" wrapText="1"/>
    </xf>
    <xf numFmtId="0" fontId="7" fillId="8" borderId="49" xfId="0" applyFont="1" applyFill="1" applyBorder="1" applyAlignment="1">
      <alignment vertical="center" wrapText="1"/>
    </xf>
    <xf numFmtId="9" fontId="10" fillId="0" borderId="36" xfId="1" applyFont="1" applyFill="1" applyBorder="1" applyAlignment="1">
      <alignment horizontal="center" vertical="center"/>
    </xf>
    <xf numFmtId="0" fontId="3" fillId="0" borderId="0" xfId="0" applyFont="1"/>
    <xf numFmtId="0" fontId="7" fillId="8" borderId="2" xfId="0" applyFont="1" applyFill="1" applyBorder="1" applyAlignment="1">
      <alignment vertical="center" wrapText="1"/>
    </xf>
    <xf numFmtId="0" fontId="8" fillId="8" borderId="16" xfId="0" applyFont="1" applyFill="1" applyBorder="1" applyAlignment="1">
      <alignment horizontal="center" vertical="center" wrapText="1"/>
    </xf>
    <xf numFmtId="0" fontId="8" fillId="8" borderId="16" xfId="0" applyFont="1" applyFill="1" applyBorder="1" applyAlignment="1">
      <alignment horizontal="left" vertical="center" wrapText="1"/>
    </xf>
    <xf numFmtId="0" fontId="7" fillId="8" borderId="2" xfId="0" applyFont="1" applyFill="1" applyBorder="1" applyAlignment="1">
      <alignment horizontal="center" vertical="center"/>
    </xf>
    <xf numFmtId="0" fontId="7" fillId="8" borderId="7" xfId="0" applyFont="1" applyFill="1" applyBorder="1" applyAlignment="1">
      <alignment horizontal="center" vertical="center"/>
    </xf>
    <xf numFmtId="0" fontId="8" fillId="8" borderId="7" xfId="0" applyFont="1" applyFill="1" applyBorder="1" applyAlignment="1">
      <alignment horizontal="center" vertical="center"/>
    </xf>
    <xf numFmtId="0" fontId="7" fillId="8" borderId="12" xfId="0" applyFont="1" applyFill="1" applyBorder="1" applyAlignment="1">
      <alignment horizontal="center" vertical="center"/>
    </xf>
    <xf numFmtId="0" fontId="8" fillId="8" borderId="7" xfId="0" applyFont="1" applyFill="1" applyBorder="1" applyAlignment="1">
      <alignment horizontal="left" vertical="center" wrapText="1"/>
    </xf>
    <xf numFmtId="0" fontId="7" fillId="8" borderId="11" xfId="0" applyFont="1" applyFill="1" applyBorder="1" applyAlignment="1">
      <alignment vertical="center"/>
    </xf>
    <xf numFmtId="9" fontId="12" fillId="7" borderId="32" xfId="1" applyNumberFormat="1" applyFont="1" applyFill="1" applyBorder="1" applyAlignment="1">
      <alignment horizontal="center" vertical="center"/>
    </xf>
    <xf numFmtId="0" fontId="0" fillId="0" borderId="0" xfId="0" applyAlignment="1">
      <alignment wrapText="1"/>
    </xf>
    <xf numFmtId="165" fontId="12" fillId="7" borderId="15" xfId="1" applyNumberFormat="1"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8" fillId="8" borderId="7" xfId="0" applyFont="1" applyFill="1" applyBorder="1" applyAlignment="1">
      <alignment horizontal="center" vertical="center" wrapText="1"/>
    </xf>
    <xf numFmtId="164" fontId="8" fillId="8" borderId="8" xfId="0" applyNumberFormat="1" applyFont="1" applyFill="1" applyBorder="1" applyAlignment="1">
      <alignment horizontal="center" vertical="center" wrapText="1"/>
    </xf>
    <xf numFmtId="9" fontId="10" fillId="4" borderId="28" xfId="1" applyFont="1" applyFill="1" applyBorder="1" applyAlignment="1">
      <alignment horizontal="center" vertical="center"/>
    </xf>
    <xf numFmtId="164" fontId="8" fillId="8" borderId="13" xfId="0" applyNumberFormat="1" applyFont="1" applyFill="1" applyBorder="1" applyAlignment="1">
      <alignment horizontal="center" vertical="center" wrapText="1"/>
    </xf>
    <xf numFmtId="0" fontId="7" fillId="8" borderId="19" xfId="0" applyFont="1" applyFill="1" applyBorder="1" applyAlignment="1">
      <alignment vertical="center" wrapText="1"/>
    </xf>
    <xf numFmtId="0" fontId="7" fillId="8" borderId="15" xfId="0" applyFont="1" applyFill="1" applyBorder="1" applyAlignment="1">
      <alignment vertical="center" wrapText="1"/>
    </xf>
    <xf numFmtId="9" fontId="9" fillId="0" borderId="29" xfId="1" applyFont="1" applyFill="1" applyBorder="1" applyAlignment="1">
      <alignment horizontal="center" vertical="center" wrapText="1"/>
    </xf>
    <xf numFmtId="9" fontId="9" fillId="0" borderId="52" xfId="1" applyFont="1" applyFill="1" applyBorder="1" applyAlignment="1">
      <alignment horizontal="center" vertical="center" wrapText="1"/>
    </xf>
    <xf numFmtId="9" fontId="9" fillId="0" borderId="25" xfId="1" applyFont="1" applyFill="1" applyBorder="1" applyAlignment="1">
      <alignment horizontal="center" vertical="center" wrapText="1"/>
    </xf>
    <xf numFmtId="9" fontId="9" fillId="0" borderId="36" xfId="1" applyFont="1" applyFill="1" applyBorder="1" applyAlignment="1">
      <alignment horizontal="center" vertical="center" wrapText="1"/>
    </xf>
    <xf numFmtId="0" fontId="7" fillId="8" borderId="53" xfId="0" applyFont="1" applyFill="1" applyBorder="1" applyAlignment="1">
      <alignment horizontal="left" vertical="center" wrapText="1"/>
    </xf>
    <xf numFmtId="9" fontId="7" fillId="8" borderId="53" xfId="0" applyNumberFormat="1" applyFont="1" applyFill="1" applyBorder="1" applyAlignment="1">
      <alignment horizontal="justify" vertical="center" wrapText="1"/>
    </xf>
    <xf numFmtId="0" fontId="8" fillId="8" borderId="23" xfId="0" applyFont="1" applyFill="1" applyBorder="1" applyAlignment="1">
      <alignment vertical="center" wrapText="1"/>
    </xf>
    <xf numFmtId="0" fontId="7" fillId="8" borderId="45" xfId="0" applyFont="1" applyFill="1" applyBorder="1" applyAlignment="1">
      <alignment horizontal="justify" vertical="top" wrapText="1"/>
    </xf>
    <xf numFmtId="9" fontId="8" fillId="8" borderId="3" xfId="1" applyFont="1" applyFill="1" applyBorder="1" applyAlignment="1">
      <alignment horizontal="center" vertical="center"/>
    </xf>
    <xf numFmtId="9" fontId="8" fillId="8" borderId="8" xfId="1" applyFont="1" applyFill="1" applyBorder="1" applyAlignment="1">
      <alignment horizontal="center" vertical="center"/>
    </xf>
    <xf numFmtId="9" fontId="7" fillId="8" borderId="23" xfId="0" applyNumberFormat="1" applyFont="1" applyFill="1" applyBorder="1" applyAlignment="1">
      <alignment vertical="center" wrapText="1"/>
    </xf>
    <xf numFmtId="9" fontId="9" fillId="0" borderId="23" xfId="1" applyFont="1" applyFill="1" applyBorder="1" applyAlignment="1">
      <alignment horizontal="center" vertical="center"/>
    </xf>
    <xf numFmtId="9" fontId="7" fillId="8" borderId="23" xfId="0" applyNumberFormat="1" applyFont="1" applyFill="1" applyBorder="1" applyAlignment="1">
      <alignment horizontal="center" vertical="center" wrapText="1"/>
    </xf>
    <xf numFmtId="0" fontId="7" fillId="8" borderId="23" xfId="0" applyFont="1" applyFill="1" applyBorder="1" applyAlignment="1">
      <alignment horizontal="center" vertical="center" wrapText="1"/>
    </xf>
    <xf numFmtId="0" fontId="7" fillId="8" borderId="22" xfId="0" applyFont="1" applyFill="1" applyBorder="1" applyAlignment="1">
      <alignment horizontal="center" vertical="center" wrapText="1"/>
    </xf>
    <xf numFmtId="9" fontId="7" fillId="8" borderId="45" xfId="0" applyNumberFormat="1" applyFont="1" applyFill="1" applyBorder="1" applyAlignment="1">
      <alignment horizontal="center" vertical="center" wrapText="1"/>
    </xf>
    <xf numFmtId="9" fontId="10" fillId="0" borderId="22" xfId="1" applyFont="1" applyFill="1" applyBorder="1" applyAlignment="1">
      <alignment horizontal="center" vertical="center"/>
    </xf>
    <xf numFmtId="9" fontId="10" fillId="0" borderId="23" xfId="1" applyFont="1" applyFill="1" applyBorder="1" applyAlignment="1">
      <alignment horizontal="center" vertical="center"/>
    </xf>
    <xf numFmtId="9" fontId="10" fillId="8" borderId="23" xfId="1" applyFont="1" applyFill="1" applyBorder="1" applyAlignment="1">
      <alignment horizontal="center" vertical="center"/>
    </xf>
    <xf numFmtId="9" fontId="10" fillId="0" borderId="45" xfId="1" applyFont="1" applyFill="1" applyBorder="1" applyAlignment="1">
      <alignment horizontal="center" vertical="center"/>
    </xf>
    <xf numFmtId="9" fontId="7" fillId="8" borderId="23" xfId="0" applyNumberFormat="1" applyFont="1" applyFill="1" applyBorder="1" applyAlignment="1">
      <alignment horizontal="center" vertical="top" wrapText="1"/>
    </xf>
    <xf numFmtId="9" fontId="8" fillId="8" borderId="23" xfId="0" applyNumberFormat="1" applyFont="1" applyFill="1" applyBorder="1" applyAlignment="1">
      <alignment horizontal="center" vertical="top" wrapText="1"/>
    </xf>
    <xf numFmtId="9" fontId="15" fillId="0" borderId="13" xfId="1" applyFont="1" applyFill="1" applyBorder="1" applyAlignment="1">
      <alignment horizontal="center" vertical="center"/>
    </xf>
    <xf numFmtId="9" fontId="15" fillId="0" borderId="24" xfId="1" applyFont="1" applyFill="1" applyBorder="1" applyAlignment="1">
      <alignment horizontal="center" vertical="center"/>
    </xf>
    <xf numFmtId="9" fontId="15" fillId="7" borderId="46" xfId="1" applyNumberFormat="1" applyFont="1" applyFill="1" applyBorder="1" applyAlignment="1">
      <alignment horizontal="center" vertical="center"/>
    </xf>
    <xf numFmtId="0" fontId="3" fillId="8" borderId="7" xfId="0" applyFont="1" applyFill="1" applyBorder="1" applyAlignment="1">
      <alignment horizontal="center" vertical="center" wrapText="1"/>
    </xf>
    <xf numFmtId="0" fontId="7" fillId="8" borderId="56" xfId="0" applyFont="1" applyFill="1" applyBorder="1" applyAlignment="1">
      <alignment horizontal="left" vertical="center" wrapText="1"/>
    </xf>
    <xf numFmtId="0" fontId="7" fillId="8" borderId="56" xfId="0" applyFont="1" applyFill="1" applyBorder="1" applyAlignment="1">
      <alignment horizontal="justify" vertical="center" wrapText="1"/>
    </xf>
    <xf numFmtId="9" fontId="9" fillId="0" borderId="7" xfId="1" applyFont="1" applyFill="1" applyBorder="1" applyAlignment="1">
      <alignment horizontal="center" vertical="center" wrapText="1"/>
    </xf>
    <xf numFmtId="0" fontId="3" fillId="0" borderId="0" xfId="0" applyFont="1" applyAlignment="1">
      <alignment horizontal="center"/>
    </xf>
    <xf numFmtId="14" fontId="3" fillId="0" borderId="0" xfId="0" applyNumberFormat="1" applyFont="1" applyAlignment="1">
      <alignment horizontal="center"/>
    </xf>
    <xf numFmtId="0" fontId="7" fillId="8" borderId="56" xfId="0" applyFont="1" applyFill="1" applyBorder="1" applyAlignment="1">
      <alignment horizontal="center" vertical="center" wrapText="1"/>
    </xf>
    <xf numFmtId="164" fontId="8" fillId="8" borderId="44" xfId="0" applyNumberFormat="1" applyFont="1" applyFill="1" applyBorder="1" applyAlignment="1">
      <alignment horizontal="center" vertical="center" wrapText="1"/>
    </xf>
    <xf numFmtId="9" fontId="7" fillId="8" borderId="53" xfId="0" applyNumberFormat="1" applyFont="1" applyFill="1" applyBorder="1" applyAlignment="1">
      <alignment horizontal="center" vertical="center" wrapText="1"/>
    </xf>
    <xf numFmtId="164" fontId="8" fillId="8" borderId="26" xfId="0" applyNumberFormat="1" applyFont="1" applyFill="1" applyBorder="1" applyAlignment="1">
      <alignment horizontal="center" vertical="center" wrapText="1"/>
    </xf>
    <xf numFmtId="164" fontId="8" fillId="8" borderId="57" xfId="0" applyNumberFormat="1" applyFont="1" applyFill="1" applyBorder="1" applyAlignment="1">
      <alignment horizontal="center" vertical="center" wrapText="1"/>
    </xf>
    <xf numFmtId="9" fontId="9" fillId="0" borderId="52" xfId="1" applyNumberFormat="1" applyFont="1" applyFill="1" applyBorder="1" applyAlignment="1">
      <alignment horizontal="center" vertical="center"/>
    </xf>
    <xf numFmtId="9" fontId="9" fillId="0" borderId="52" xfId="1" applyNumberFormat="1" applyFont="1" applyFill="1" applyBorder="1" applyAlignment="1">
      <alignment horizontal="center" vertical="center" wrapText="1"/>
    </xf>
    <xf numFmtId="9" fontId="12" fillId="7" borderId="15" xfId="1" applyNumberFormat="1" applyFont="1" applyFill="1" applyBorder="1" applyAlignment="1">
      <alignment horizontal="center" vertical="center"/>
    </xf>
    <xf numFmtId="0" fontId="16" fillId="10" borderId="58" xfId="0" applyFont="1" applyFill="1" applyBorder="1" applyAlignment="1">
      <alignment horizontal="center" vertical="center" wrapText="1"/>
    </xf>
    <xf numFmtId="0" fontId="16" fillId="10" borderId="59" xfId="0" applyFont="1" applyFill="1" applyBorder="1" applyAlignment="1">
      <alignment horizontal="center" vertical="center" wrapText="1"/>
    </xf>
    <xf numFmtId="0" fontId="16" fillId="10" borderId="60"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16" xfId="0" applyFont="1" applyFill="1" applyBorder="1" applyAlignment="1" applyProtection="1">
      <alignment horizontal="center" vertical="center" wrapText="1"/>
    </xf>
    <xf numFmtId="0" fontId="17" fillId="4" borderId="33" xfId="0" applyFont="1" applyFill="1" applyBorder="1" applyAlignment="1">
      <alignment horizontal="center" vertical="center" wrapText="1"/>
    </xf>
    <xf numFmtId="0" fontId="17" fillId="4" borderId="7" xfId="0" applyFont="1" applyFill="1" applyBorder="1" applyAlignment="1">
      <alignment horizontal="center" vertical="center" wrapText="1"/>
    </xf>
    <xf numFmtId="14" fontId="17" fillId="4" borderId="7" xfId="0" applyNumberFormat="1" applyFont="1" applyFill="1" applyBorder="1" applyAlignment="1" applyProtection="1">
      <alignment horizontal="center" vertical="center" wrapText="1"/>
    </xf>
    <xf numFmtId="0" fontId="17" fillId="4" borderId="26" xfId="0" applyFont="1" applyFill="1" applyBorder="1" applyAlignment="1">
      <alignment horizontal="center" vertical="center" wrapText="1"/>
    </xf>
    <xf numFmtId="0" fontId="17" fillId="4" borderId="7" xfId="0" applyFont="1" applyFill="1" applyBorder="1" applyAlignment="1">
      <alignment horizontal="left" vertical="center" wrapText="1"/>
    </xf>
    <xf numFmtId="0" fontId="17" fillId="4" borderId="7" xfId="0" applyFont="1" applyFill="1" applyBorder="1" applyAlignment="1" applyProtection="1">
      <alignment horizontal="center" vertical="center" wrapText="1"/>
    </xf>
    <xf numFmtId="14" fontId="17" fillId="4" borderId="7" xfId="0" applyNumberFormat="1" applyFont="1" applyFill="1" applyBorder="1" applyAlignment="1" applyProtection="1">
      <alignment horizontal="center" vertical="center"/>
      <protection locked="0"/>
    </xf>
    <xf numFmtId="0" fontId="17" fillId="4" borderId="26" xfId="0" applyFont="1" applyFill="1" applyBorder="1" applyAlignment="1">
      <alignment horizontal="left" vertical="center" wrapText="1"/>
    </xf>
    <xf numFmtId="0" fontId="17" fillId="4" borderId="20" xfId="0" applyFont="1" applyFill="1" applyBorder="1" applyAlignment="1" applyProtection="1">
      <alignment horizontal="center" vertical="center" wrapText="1"/>
    </xf>
    <xf numFmtId="15" fontId="17" fillId="4" borderId="7" xfId="0" applyNumberFormat="1" applyFont="1" applyFill="1" applyBorder="1" applyAlignment="1" applyProtection="1">
      <alignment horizontal="center" vertical="center" wrapText="1"/>
    </xf>
    <xf numFmtId="14" fontId="17" fillId="4" borderId="7" xfId="0" applyNumberFormat="1" applyFont="1" applyFill="1" applyBorder="1" applyAlignment="1" applyProtection="1">
      <alignment horizontal="left" vertical="center" wrapText="1"/>
    </xf>
    <xf numFmtId="0" fontId="17" fillId="4" borderId="7" xfId="0" applyFont="1" applyFill="1" applyBorder="1" applyAlignment="1" applyProtection="1">
      <alignment horizontal="left" vertical="center" wrapText="1"/>
    </xf>
    <xf numFmtId="0" fontId="17" fillId="4" borderId="7" xfId="0" applyFont="1" applyFill="1" applyBorder="1" applyAlignment="1">
      <alignment horizontal="center"/>
    </xf>
    <xf numFmtId="0" fontId="17" fillId="4" borderId="26" xfId="0" applyFont="1" applyFill="1" applyBorder="1" applyAlignment="1">
      <alignment horizontal="center"/>
    </xf>
    <xf numFmtId="0" fontId="0" fillId="8" borderId="7" xfId="0" applyFont="1" applyFill="1" applyBorder="1" applyAlignment="1">
      <alignment horizontal="center" vertical="center" wrapText="1"/>
    </xf>
    <xf numFmtId="9" fontId="0" fillId="8" borderId="7" xfId="0" applyNumberFormat="1" applyFont="1" applyFill="1" applyBorder="1" applyAlignment="1">
      <alignment horizontal="center" vertical="center" wrapText="1"/>
    </xf>
    <xf numFmtId="9" fontId="6" fillId="0" borderId="7" xfId="1" applyFont="1" applyFill="1" applyBorder="1" applyAlignment="1">
      <alignment horizontal="center" vertical="center"/>
    </xf>
    <xf numFmtId="0" fontId="6" fillId="8" borderId="7" xfId="0" applyFont="1" applyFill="1" applyBorder="1" applyAlignment="1">
      <alignment horizontal="center" vertical="center" wrapText="1"/>
    </xf>
    <xf numFmtId="9" fontId="6" fillId="4" borderId="7" xfId="1" applyFont="1" applyFill="1" applyBorder="1" applyAlignment="1">
      <alignment horizontal="center" vertical="center"/>
    </xf>
    <xf numFmtId="0" fontId="0" fillId="8" borderId="7" xfId="0" applyFont="1" applyFill="1" applyBorder="1" applyAlignment="1">
      <alignment horizontal="left" vertical="center" wrapText="1"/>
    </xf>
    <xf numFmtId="0" fontId="24" fillId="8" borderId="7" xfId="0" applyFont="1" applyFill="1" applyBorder="1" applyAlignment="1" applyProtection="1">
      <alignment horizontal="center" vertical="center" wrapText="1"/>
      <protection locked="0"/>
    </xf>
    <xf numFmtId="9" fontId="6" fillId="6" borderId="7" xfId="1" applyFont="1" applyFill="1" applyBorder="1" applyAlignment="1">
      <alignment horizontal="center" vertical="center"/>
    </xf>
    <xf numFmtId="0" fontId="24" fillId="8" borderId="7" xfId="0" applyFont="1" applyFill="1" applyBorder="1" applyAlignment="1">
      <alignment horizontal="left" vertical="center" wrapText="1"/>
    </xf>
    <xf numFmtId="0" fontId="24" fillId="8" borderId="7" xfId="0" applyFont="1" applyFill="1" applyBorder="1" applyAlignment="1">
      <alignment horizontal="center" vertical="center" wrapText="1"/>
    </xf>
    <xf numFmtId="0" fontId="0" fillId="8" borderId="7" xfId="0" applyFont="1" applyFill="1" applyBorder="1" applyAlignment="1" applyProtection="1">
      <alignment horizontal="center" vertical="center" wrapText="1"/>
      <protection locked="0"/>
    </xf>
    <xf numFmtId="9" fontId="6" fillId="0" borderId="7" xfId="1" applyNumberFormat="1" applyFont="1" applyFill="1" applyBorder="1" applyAlignment="1">
      <alignment horizontal="center" vertical="center"/>
    </xf>
    <xf numFmtId="0" fontId="24" fillId="8" borderId="7" xfId="0" applyFont="1" applyFill="1" applyBorder="1" applyAlignment="1">
      <alignment horizontal="center" vertical="center"/>
    </xf>
    <xf numFmtId="0" fontId="0" fillId="8" borderId="7" xfId="0" applyFont="1" applyFill="1" applyBorder="1" applyAlignment="1">
      <alignment horizontal="center" vertical="center"/>
    </xf>
    <xf numFmtId="9" fontId="24" fillId="8" borderId="7" xfId="0" applyNumberFormat="1" applyFont="1" applyFill="1" applyBorder="1" applyAlignment="1">
      <alignment horizontal="center" vertical="center" wrapText="1"/>
    </xf>
    <xf numFmtId="0" fontId="6" fillId="8" borderId="7" xfId="0" applyFont="1" applyFill="1" applyBorder="1" applyAlignment="1" applyProtection="1">
      <alignment horizontal="center" vertical="center" wrapText="1"/>
      <protection locked="0"/>
    </xf>
    <xf numFmtId="0" fontId="0" fillId="8" borderId="7" xfId="0" applyFont="1" applyFill="1" applyBorder="1" applyAlignment="1">
      <alignment horizontal="left" vertical="center" wrapText="1"/>
    </xf>
    <xf numFmtId="0" fontId="17" fillId="4" borderId="7" xfId="0" applyFont="1" applyFill="1" applyBorder="1" applyAlignment="1" applyProtection="1">
      <alignment horizontal="center" vertical="center" wrapText="1"/>
    </xf>
    <xf numFmtId="0" fontId="0" fillId="8" borderId="7" xfId="0" applyFont="1" applyFill="1" applyBorder="1" applyAlignment="1">
      <alignment horizontal="left" vertical="center" wrapText="1"/>
    </xf>
    <xf numFmtId="9" fontId="9" fillId="0" borderId="19" xfId="1" applyNumberFormat="1" applyFont="1" applyFill="1" applyBorder="1" applyAlignment="1">
      <alignment horizontal="center" vertical="center"/>
    </xf>
    <xf numFmtId="9" fontId="10" fillId="0" borderId="23" xfId="1" applyNumberFormat="1" applyFont="1" applyFill="1" applyBorder="1" applyAlignment="1">
      <alignment horizontal="center" vertical="center"/>
    </xf>
    <xf numFmtId="9" fontId="9" fillId="0" borderId="22" xfId="1" applyNumberFormat="1" applyFont="1" applyFill="1" applyBorder="1" applyAlignment="1">
      <alignment horizontal="center" vertical="center"/>
    </xf>
    <xf numFmtId="9" fontId="9" fillId="4" borderId="45" xfId="1" applyNumberFormat="1" applyFont="1" applyFill="1" applyBorder="1" applyAlignment="1">
      <alignment horizontal="center" vertical="center"/>
    </xf>
    <xf numFmtId="9" fontId="7" fillId="8" borderId="22" xfId="0" applyNumberFormat="1" applyFont="1" applyFill="1" applyBorder="1" applyAlignment="1">
      <alignment horizontal="left" vertical="center" wrapText="1"/>
    </xf>
    <xf numFmtId="0" fontId="25" fillId="8" borderId="0" xfId="0" applyFont="1" applyFill="1" applyBorder="1" applyAlignment="1">
      <alignment horizontal="left" vertical="center" wrapText="1" indent="1" readingOrder="1"/>
    </xf>
    <xf numFmtId="0" fontId="14" fillId="4" borderId="6" xfId="0" applyFont="1" applyFill="1" applyBorder="1" applyAlignment="1">
      <alignment horizontal="left" vertical="center" wrapText="1" indent="1" readingOrder="1"/>
    </xf>
    <xf numFmtId="0" fontId="14" fillId="4" borderId="7" xfId="0" applyFont="1" applyFill="1" applyBorder="1" applyAlignment="1">
      <alignment horizontal="center" vertical="center" wrapText="1" readingOrder="1"/>
    </xf>
    <xf numFmtId="0" fontId="14" fillId="4" borderId="21" xfId="0" applyFont="1" applyFill="1" applyBorder="1" applyAlignment="1">
      <alignment horizontal="left" vertical="center" wrapText="1" indent="1" readingOrder="1"/>
    </xf>
    <xf numFmtId="0" fontId="14" fillId="4" borderId="20" xfId="0" applyFont="1" applyFill="1" applyBorder="1" applyAlignment="1">
      <alignment horizontal="center" vertical="center" wrapText="1" readingOrder="1"/>
    </xf>
    <xf numFmtId="0" fontId="26" fillId="11" borderId="37" xfId="0" applyFont="1" applyFill="1" applyBorder="1" applyAlignment="1">
      <alignment horizontal="center" vertical="center" wrapText="1" readingOrder="1"/>
    </xf>
    <xf numFmtId="0" fontId="26" fillId="11" borderId="38" xfId="0" applyFont="1" applyFill="1" applyBorder="1" applyAlignment="1">
      <alignment horizontal="center" vertical="center" wrapText="1" readingOrder="1"/>
    </xf>
    <xf numFmtId="0" fontId="26" fillId="11" borderId="39" xfId="0" applyFont="1" applyFill="1" applyBorder="1" applyAlignment="1">
      <alignment horizontal="center" vertical="center" wrapText="1" readingOrder="1"/>
    </xf>
    <xf numFmtId="0" fontId="9" fillId="8" borderId="23"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4" fillId="12" borderId="7" xfId="0" applyFont="1" applyFill="1" applyBorder="1" applyAlignment="1">
      <alignment horizontal="center" vertical="center" wrapText="1" readingOrder="1"/>
    </xf>
    <xf numFmtId="0" fontId="3" fillId="12" borderId="7" xfId="0" applyFont="1" applyFill="1" applyBorder="1" applyAlignment="1">
      <alignment horizontal="center" vertical="center" wrapText="1"/>
    </xf>
    <xf numFmtId="0" fontId="14" fillId="12" borderId="20" xfId="0" applyFont="1" applyFill="1" applyBorder="1" applyAlignment="1">
      <alignment horizontal="center" vertical="center" wrapText="1" readingOrder="1"/>
    </xf>
    <xf numFmtId="0" fontId="0" fillId="0" borderId="0" xfId="0" applyAlignment="1">
      <alignment horizontal="center"/>
    </xf>
    <xf numFmtId="14" fontId="0" fillId="0" borderId="0" xfId="0" applyNumberFormat="1" applyAlignment="1">
      <alignment horizontal="center"/>
    </xf>
    <xf numFmtId="0" fontId="23" fillId="0" borderId="0" xfId="0" applyFont="1" applyBorder="1" applyAlignment="1">
      <alignment horizontal="center"/>
    </xf>
    <xf numFmtId="0" fontId="14" fillId="4" borderId="49" xfId="0" applyFont="1" applyFill="1" applyBorder="1" applyAlignment="1">
      <alignment horizontal="center" vertical="center" wrapText="1" readingOrder="1"/>
    </xf>
    <xf numFmtId="0" fontId="14" fillId="4" borderId="61" xfId="0" applyFont="1" applyFill="1" applyBorder="1" applyAlignment="1">
      <alignment horizontal="center" vertical="center" wrapText="1" readingOrder="1"/>
    </xf>
    <xf numFmtId="0" fontId="14" fillId="4" borderId="28" xfId="0" applyFont="1" applyFill="1" applyBorder="1" applyAlignment="1">
      <alignment horizontal="center" vertical="center" wrapText="1" readingOrder="1"/>
    </xf>
    <xf numFmtId="0" fontId="23" fillId="0" borderId="30" xfId="0" applyFont="1" applyBorder="1" applyAlignment="1">
      <alignment horizontal="center"/>
    </xf>
    <xf numFmtId="0" fontId="23" fillId="0" borderId="31" xfId="0" applyFont="1" applyBorder="1" applyAlignment="1">
      <alignment horizontal="center"/>
    </xf>
    <xf numFmtId="0" fontId="23" fillId="0" borderId="42" xfId="0" applyFont="1" applyBorder="1" applyAlignment="1">
      <alignment horizontal="center"/>
    </xf>
    <xf numFmtId="164" fontId="12" fillId="0" borderId="40" xfId="0" applyNumberFormat="1" applyFont="1" applyFill="1" applyBorder="1" applyAlignment="1">
      <alignment horizontal="center" vertical="center"/>
    </xf>
    <xf numFmtId="164" fontId="12" fillId="0" borderId="4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6" fillId="2" borderId="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7" fillId="8" borderId="1" xfId="0" applyFont="1" applyFill="1" applyBorder="1" applyAlignment="1">
      <alignment horizontal="left" vertical="center" wrapText="1"/>
    </xf>
    <xf numFmtId="0" fontId="7" fillId="8" borderId="6"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7" fillId="8" borderId="9" xfId="0" applyFont="1" applyFill="1" applyBorder="1" applyAlignment="1">
      <alignment horizontal="left" vertical="center" wrapText="1"/>
    </xf>
    <xf numFmtId="0" fontId="7" fillId="8" borderId="18" xfId="0" applyFont="1" applyFill="1" applyBorder="1" applyAlignment="1">
      <alignment horizontal="left" vertical="center" wrapText="1"/>
    </xf>
    <xf numFmtId="0" fontId="7" fillId="8" borderId="21"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17"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3" fillId="0" borderId="0" xfId="0" applyFont="1" applyAlignment="1">
      <alignment horizontal="center"/>
    </xf>
    <xf numFmtId="14" fontId="3" fillId="0" borderId="0" xfId="0" applyNumberFormat="1" applyFont="1" applyAlignment="1">
      <alignment horizontal="center"/>
    </xf>
    <xf numFmtId="164" fontId="12" fillId="0" borderId="30" xfId="0" applyNumberFormat="1" applyFont="1" applyFill="1" applyBorder="1" applyAlignment="1">
      <alignment horizontal="center" vertical="center"/>
    </xf>
    <xf numFmtId="164" fontId="12" fillId="0" borderId="3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8" borderId="43" xfId="0" applyFont="1" applyFill="1" applyBorder="1" applyAlignment="1">
      <alignment horizontal="center" vertical="center" wrapText="1"/>
    </xf>
    <xf numFmtId="0" fontId="3" fillId="5" borderId="5"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5"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13" xfId="0" applyFont="1" applyFill="1" applyBorder="1" applyAlignment="1">
      <alignment horizontal="center" vertical="center"/>
    </xf>
    <xf numFmtId="0" fontId="3" fillId="2" borderId="2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21" xfId="0" applyFont="1" applyFill="1" applyBorder="1" applyAlignment="1">
      <alignment horizontal="center" vertical="center"/>
    </xf>
    <xf numFmtId="0" fontId="3" fillId="2" borderId="26" xfId="0" applyFont="1" applyFill="1" applyBorder="1" applyAlignment="1">
      <alignment horizontal="center" vertical="center" wrapText="1"/>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45" xfId="0" applyFont="1" applyFill="1" applyBorder="1" applyAlignment="1">
      <alignment horizontal="center" vertical="center"/>
    </xf>
    <xf numFmtId="0" fontId="3" fillId="5" borderId="54" xfId="0" applyFont="1" applyFill="1" applyBorder="1" applyAlignment="1">
      <alignment horizontal="center" vertical="center"/>
    </xf>
    <xf numFmtId="0" fontId="3" fillId="5" borderId="55" xfId="0" applyFont="1" applyFill="1" applyBorder="1" applyAlignment="1">
      <alignment horizontal="center" vertical="center"/>
    </xf>
    <xf numFmtId="0" fontId="3" fillId="5" borderId="47" xfId="0" applyFont="1" applyFill="1" applyBorder="1" applyAlignment="1">
      <alignment horizontal="center" vertical="center"/>
    </xf>
    <xf numFmtId="0" fontId="6" fillId="2" borderId="26"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7" fillId="8" borderId="48" xfId="0" applyFont="1" applyFill="1" applyBorder="1" applyAlignment="1">
      <alignment horizontal="center" vertical="center" wrapText="1"/>
    </xf>
    <xf numFmtId="0" fontId="7" fillId="8" borderId="49" xfId="0" applyFont="1" applyFill="1" applyBorder="1" applyAlignment="1">
      <alignment horizontal="center" vertical="center" wrapText="1"/>
    </xf>
    <xf numFmtId="0" fontId="7" fillId="8" borderId="50" xfId="0" applyFont="1" applyFill="1" applyBorder="1" applyAlignment="1">
      <alignment horizontal="center" vertical="center" wrapText="1"/>
    </xf>
    <xf numFmtId="0" fontId="3" fillId="5" borderId="27" xfId="0" applyFont="1" applyFill="1" applyBorder="1" applyAlignment="1">
      <alignment horizontal="center" vertical="center"/>
    </xf>
    <xf numFmtId="0" fontId="0" fillId="8" borderId="7" xfId="0" applyFont="1" applyFill="1" applyBorder="1" applyAlignment="1">
      <alignment horizontal="left" vertical="center" wrapText="1"/>
    </xf>
    <xf numFmtId="0" fontId="24" fillId="8" borderId="7" xfId="0" applyFont="1" applyFill="1" applyBorder="1" applyAlignment="1">
      <alignment horizontal="center" vertical="center" wrapText="1"/>
    </xf>
    <xf numFmtId="0" fontId="0" fillId="8" borderId="7" xfId="0" applyFont="1" applyFill="1" applyBorder="1" applyAlignment="1">
      <alignment horizontal="center" vertical="center" wrapText="1"/>
    </xf>
    <xf numFmtId="0" fontId="7" fillId="8" borderId="1" xfId="0" applyFont="1" applyFill="1" applyBorder="1" applyAlignment="1">
      <alignment horizontal="center" vertical="center"/>
    </xf>
    <xf numFmtId="0" fontId="7" fillId="8" borderId="6" xfId="0" applyFont="1" applyFill="1" applyBorder="1" applyAlignment="1">
      <alignment horizontal="center" vertical="center"/>
    </xf>
    <xf numFmtId="164" fontId="13" fillId="0" borderId="30" xfId="0" applyNumberFormat="1" applyFont="1" applyFill="1" applyBorder="1" applyAlignment="1">
      <alignment horizontal="center" vertical="center"/>
    </xf>
    <xf numFmtId="164" fontId="13" fillId="0" borderId="31" xfId="0" applyNumberFormat="1" applyFont="1" applyFill="1" applyBorder="1" applyAlignment="1">
      <alignment horizontal="center" vertical="center"/>
    </xf>
    <xf numFmtId="0" fontId="3" fillId="2" borderId="13"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0" xfId="0"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12" fillId="9" borderId="30" xfId="0" applyFont="1" applyFill="1" applyBorder="1" applyAlignment="1">
      <alignment horizontal="center" vertical="center" wrapText="1"/>
    </xf>
    <xf numFmtId="0" fontId="12" fillId="9" borderId="31"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7" fillId="4" borderId="20" xfId="0" applyFont="1" applyFill="1" applyBorder="1" applyAlignment="1">
      <alignment horizontal="left" vertical="center" wrapText="1"/>
    </xf>
    <xf numFmtId="0" fontId="17" fillId="4" borderId="16" xfId="0" applyFont="1" applyFill="1" applyBorder="1" applyAlignment="1">
      <alignment horizontal="left" vertical="center" wrapText="1"/>
    </xf>
    <xf numFmtId="0" fontId="17" fillId="4" borderId="17"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7" xfId="0" applyFont="1" applyFill="1" applyBorder="1" applyAlignment="1" applyProtection="1">
      <alignment horizontal="left" vertical="center" wrapText="1"/>
    </xf>
    <xf numFmtId="0" fontId="17" fillId="4" borderId="7" xfId="0" applyFont="1" applyFill="1" applyBorder="1" applyAlignment="1" applyProtection="1">
      <alignment horizontal="center" vertical="center" wrapText="1"/>
    </xf>
    <xf numFmtId="0" fontId="17" fillId="4" borderId="20" xfId="0" applyFont="1" applyFill="1" applyBorder="1" applyAlignment="1">
      <alignment horizontal="center" vertical="center" wrapText="1"/>
    </xf>
    <xf numFmtId="0" fontId="17" fillId="4" borderId="17" xfId="0" applyFont="1" applyFill="1" applyBorder="1" applyAlignment="1">
      <alignment horizontal="left" vertical="center" wrapText="1"/>
    </xf>
  </cellXfs>
  <cellStyles count="3">
    <cellStyle name="Normal" xfId="0" builtinId="0"/>
    <cellStyle name="Normal 3" xfId="2"/>
    <cellStyle name="Porcentaje" xfId="1" builtinId="5"/>
  </cellStyles>
  <dxfs count="2">
    <dxf>
      <font>
        <color theme="5"/>
      </font>
      <fill>
        <patternFill>
          <bgColor theme="5" tint="0.79998168889431442"/>
        </patternFill>
      </fill>
    </dxf>
    <dxf>
      <font>
        <color theme="9" tint="-0.499984740745262"/>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126352</xdr:rowOff>
    </xdr:from>
    <xdr:to>
      <xdr:col>6</xdr:col>
      <xdr:colOff>1020536</xdr:colOff>
      <xdr:row>4</xdr:row>
      <xdr:rowOff>0</xdr:rowOff>
    </xdr:to>
    <xdr:pic>
      <xdr:nvPicPr>
        <xdr:cNvPr id="6" name="Imagen 5"/>
        <xdr:cNvPicPr/>
      </xdr:nvPicPr>
      <xdr:blipFill rotWithShape="1">
        <a:blip xmlns:r="http://schemas.openxmlformats.org/officeDocument/2006/relationships" r:embed="rId1"/>
        <a:srcRect l="68791" t="21021" r="12688" b="61409"/>
        <a:stretch/>
      </xdr:blipFill>
      <xdr:spPr bwMode="auto">
        <a:xfrm>
          <a:off x="8067092" y="126352"/>
          <a:ext cx="1020536" cy="69979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136265</xdr:colOff>
      <xdr:row>0</xdr:row>
      <xdr:rowOff>0</xdr:rowOff>
    </xdr:from>
    <xdr:to>
      <xdr:col>1</xdr:col>
      <xdr:colOff>1088571</xdr:colOff>
      <xdr:row>4</xdr:row>
      <xdr:rowOff>9719</xdr:rowOff>
    </xdr:to>
    <xdr:pic>
      <xdr:nvPicPr>
        <xdr:cNvPr id="9" name="Imagen 8"/>
        <xdr:cNvPicPr/>
      </xdr:nvPicPr>
      <xdr:blipFill rotWithShape="1">
        <a:blip xmlns:r="http://schemas.openxmlformats.org/officeDocument/2006/relationships" r:embed="rId1"/>
        <a:srcRect l="9525" t="20707" r="68956" b="60782"/>
        <a:stretch/>
      </xdr:blipFill>
      <xdr:spPr bwMode="auto">
        <a:xfrm>
          <a:off x="359811" y="0"/>
          <a:ext cx="952306" cy="835867"/>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180976</xdr:colOff>
      <xdr:row>0</xdr:row>
      <xdr:rowOff>0</xdr:rowOff>
    </xdr:from>
    <xdr:to>
      <xdr:col>0</xdr:col>
      <xdr:colOff>923926</xdr:colOff>
      <xdr:row>3</xdr:row>
      <xdr:rowOff>76589</xdr:rowOff>
    </xdr:to>
    <xdr:pic>
      <xdr:nvPicPr>
        <xdr:cNvPr id="4" name="Imagen 3"/>
        <xdr:cNvPicPr/>
      </xdr:nvPicPr>
      <xdr:blipFill rotWithShape="1">
        <a:blip xmlns:r="http://schemas.openxmlformats.org/officeDocument/2006/relationships" r:embed="rId1"/>
        <a:srcRect l="9525" t="20707" r="68956" b="60782"/>
        <a:stretch/>
      </xdr:blipFill>
      <xdr:spPr bwMode="auto">
        <a:xfrm>
          <a:off x="180976" y="0"/>
          <a:ext cx="742950" cy="64808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1514475</xdr:colOff>
      <xdr:row>0</xdr:row>
      <xdr:rowOff>1</xdr:rowOff>
    </xdr:from>
    <xdr:to>
      <xdr:col>7</xdr:col>
      <xdr:colOff>99333</xdr:colOff>
      <xdr:row>3</xdr:row>
      <xdr:rowOff>28575</xdr:rowOff>
    </xdr:to>
    <xdr:pic>
      <xdr:nvPicPr>
        <xdr:cNvPr id="5" name="Imagen 4"/>
        <xdr:cNvPicPr/>
      </xdr:nvPicPr>
      <xdr:blipFill rotWithShape="1">
        <a:blip xmlns:r="http://schemas.openxmlformats.org/officeDocument/2006/relationships" r:embed="rId1"/>
        <a:srcRect l="68791" t="21021" r="12688" b="61409"/>
        <a:stretch/>
      </xdr:blipFill>
      <xdr:spPr bwMode="auto">
        <a:xfrm>
          <a:off x="7962900" y="1"/>
          <a:ext cx="966108" cy="600074"/>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76201</xdr:colOff>
      <xdr:row>0</xdr:row>
      <xdr:rowOff>66676</xdr:rowOff>
    </xdr:from>
    <xdr:to>
      <xdr:col>1</xdr:col>
      <xdr:colOff>219076</xdr:colOff>
      <xdr:row>3</xdr:row>
      <xdr:rowOff>85726</xdr:rowOff>
    </xdr:to>
    <xdr:pic>
      <xdr:nvPicPr>
        <xdr:cNvPr id="2" name="Imagen 1"/>
        <xdr:cNvPicPr/>
      </xdr:nvPicPr>
      <xdr:blipFill rotWithShape="1">
        <a:blip xmlns:r="http://schemas.openxmlformats.org/officeDocument/2006/relationships" r:embed="rId1"/>
        <a:srcRect l="9525" t="20707" r="68956" b="60782"/>
        <a:stretch/>
      </xdr:blipFill>
      <xdr:spPr bwMode="auto">
        <a:xfrm>
          <a:off x="838201" y="66676"/>
          <a:ext cx="1047750" cy="5905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1571625</xdr:colOff>
      <xdr:row>0</xdr:row>
      <xdr:rowOff>0</xdr:rowOff>
    </xdr:from>
    <xdr:to>
      <xdr:col>7</xdr:col>
      <xdr:colOff>699408</xdr:colOff>
      <xdr:row>3</xdr:row>
      <xdr:rowOff>57149</xdr:rowOff>
    </xdr:to>
    <xdr:pic>
      <xdr:nvPicPr>
        <xdr:cNvPr id="3" name="Imagen 2"/>
        <xdr:cNvPicPr/>
      </xdr:nvPicPr>
      <xdr:blipFill rotWithShape="1">
        <a:blip xmlns:r="http://schemas.openxmlformats.org/officeDocument/2006/relationships" r:embed="rId1"/>
        <a:srcRect l="68791" t="21021" r="12688" b="61409"/>
        <a:stretch/>
      </xdr:blipFill>
      <xdr:spPr bwMode="auto">
        <a:xfrm>
          <a:off x="8010525" y="0"/>
          <a:ext cx="928008" cy="628649"/>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196333</xdr:colOff>
      <xdr:row>5</xdr:row>
      <xdr:rowOff>48014</xdr:rowOff>
    </xdr:to>
    <xdr:pic>
      <xdr:nvPicPr>
        <xdr:cNvPr id="2" name="Imagen 1"/>
        <xdr:cNvPicPr/>
      </xdr:nvPicPr>
      <xdr:blipFill rotWithShape="1">
        <a:blip xmlns:r="http://schemas.openxmlformats.org/officeDocument/2006/relationships" r:embed="rId1"/>
        <a:srcRect l="9525" t="20707" r="68956" b="60782"/>
        <a:stretch/>
      </xdr:blipFill>
      <xdr:spPr bwMode="auto">
        <a:xfrm>
          <a:off x="704850" y="28575"/>
          <a:ext cx="1244083" cy="97193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295275</xdr:colOff>
      <xdr:row>0</xdr:row>
      <xdr:rowOff>0</xdr:rowOff>
    </xdr:from>
    <xdr:to>
      <xdr:col>8</xdr:col>
      <xdr:colOff>680358</xdr:colOff>
      <xdr:row>4</xdr:row>
      <xdr:rowOff>34991</xdr:rowOff>
    </xdr:to>
    <xdr:pic>
      <xdr:nvPicPr>
        <xdr:cNvPr id="3" name="Imagen 2"/>
        <xdr:cNvPicPr/>
      </xdr:nvPicPr>
      <xdr:blipFill rotWithShape="1">
        <a:blip xmlns:r="http://schemas.openxmlformats.org/officeDocument/2006/relationships" r:embed="rId1"/>
        <a:srcRect l="68791" t="21021" r="12688" b="61409"/>
        <a:stretch/>
      </xdr:blipFill>
      <xdr:spPr bwMode="auto">
        <a:xfrm>
          <a:off x="7848600" y="0"/>
          <a:ext cx="1156608" cy="796991"/>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0</xdr:rowOff>
    </xdr:from>
    <xdr:to>
      <xdr:col>1</xdr:col>
      <xdr:colOff>1329808</xdr:colOff>
      <xdr:row>5</xdr:row>
      <xdr:rowOff>19439</xdr:rowOff>
    </xdr:to>
    <xdr:pic>
      <xdr:nvPicPr>
        <xdr:cNvPr id="2" name="Imagen 1"/>
        <xdr:cNvPicPr/>
      </xdr:nvPicPr>
      <xdr:blipFill rotWithShape="1">
        <a:blip xmlns:r="http://schemas.openxmlformats.org/officeDocument/2006/relationships" r:embed="rId1"/>
        <a:srcRect l="9525" t="20707" r="68956" b="60782"/>
        <a:stretch/>
      </xdr:blipFill>
      <xdr:spPr bwMode="auto">
        <a:xfrm>
          <a:off x="847725" y="0"/>
          <a:ext cx="1244083" cy="97193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257175</xdr:colOff>
      <xdr:row>0</xdr:row>
      <xdr:rowOff>9525</xdr:rowOff>
    </xdr:from>
    <xdr:to>
      <xdr:col>9</xdr:col>
      <xdr:colOff>23133</xdr:colOff>
      <xdr:row>4</xdr:row>
      <xdr:rowOff>44516</xdr:rowOff>
    </xdr:to>
    <xdr:pic>
      <xdr:nvPicPr>
        <xdr:cNvPr id="3" name="Imagen 2"/>
        <xdr:cNvPicPr/>
      </xdr:nvPicPr>
      <xdr:blipFill rotWithShape="1">
        <a:blip xmlns:r="http://schemas.openxmlformats.org/officeDocument/2006/relationships" r:embed="rId1"/>
        <a:srcRect l="68791" t="21021" r="12688" b="61409"/>
        <a:stretch/>
      </xdr:blipFill>
      <xdr:spPr bwMode="auto">
        <a:xfrm>
          <a:off x="11210925" y="9525"/>
          <a:ext cx="1156608" cy="796991"/>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1</xdr:col>
      <xdr:colOff>190500</xdr:colOff>
      <xdr:row>3</xdr:row>
      <xdr:rowOff>114300</xdr:rowOff>
    </xdr:to>
    <xdr:pic>
      <xdr:nvPicPr>
        <xdr:cNvPr id="2" name="Imagen 1"/>
        <xdr:cNvPicPr/>
      </xdr:nvPicPr>
      <xdr:blipFill rotWithShape="1">
        <a:blip xmlns:r="http://schemas.openxmlformats.org/officeDocument/2006/relationships" r:embed="rId1"/>
        <a:srcRect l="9525" t="20707" r="68956" b="60782"/>
        <a:stretch/>
      </xdr:blipFill>
      <xdr:spPr bwMode="auto">
        <a:xfrm>
          <a:off x="352425" y="0"/>
          <a:ext cx="923925" cy="6858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95250</xdr:colOff>
      <xdr:row>0</xdr:row>
      <xdr:rowOff>0</xdr:rowOff>
    </xdr:from>
    <xdr:to>
      <xdr:col>7</xdr:col>
      <xdr:colOff>895350</xdr:colOff>
      <xdr:row>2</xdr:row>
      <xdr:rowOff>104775</xdr:rowOff>
    </xdr:to>
    <xdr:pic>
      <xdr:nvPicPr>
        <xdr:cNvPr id="3" name="Imagen 2"/>
        <xdr:cNvPicPr/>
      </xdr:nvPicPr>
      <xdr:blipFill rotWithShape="1">
        <a:blip xmlns:r="http://schemas.openxmlformats.org/officeDocument/2006/relationships" r:embed="rId1"/>
        <a:srcRect l="68791" t="21021" r="12688" b="61409"/>
        <a:stretch/>
      </xdr:blipFill>
      <xdr:spPr bwMode="auto">
        <a:xfrm>
          <a:off x="7277100" y="0"/>
          <a:ext cx="800100" cy="485775"/>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101083</xdr:colOff>
      <xdr:row>4</xdr:row>
      <xdr:rowOff>47625</xdr:rowOff>
    </xdr:to>
    <xdr:pic>
      <xdr:nvPicPr>
        <xdr:cNvPr id="2" name="Imagen 1"/>
        <xdr:cNvPicPr/>
      </xdr:nvPicPr>
      <xdr:blipFill rotWithShape="1">
        <a:blip xmlns:r="http://schemas.openxmlformats.org/officeDocument/2006/relationships" r:embed="rId1"/>
        <a:srcRect l="9525" t="20707" r="68956" b="60782"/>
        <a:stretch/>
      </xdr:blipFill>
      <xdr:spPr bwMode="auto">
        <a:xfrm>
          <a:off x="57150" y="0"/>
          <a:ext cx="1244083" cy="8096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1219200</xdr:colOff>
      <xdr:row>0</xdr:row>
      <xdr:rowOff>95250</xdr:rowOff>
    </xdr:from>
    <xdr:to>
      <xdr:col>8</xdr:col>
      <xdr:colOff>70758</xdr:colOff>
      <xdr:row>4</xdr:row>
      <xdr:rowOff>130241</xdr:rowOff>
    </xdr:to>
    <xdr:pic>
      <xdr:nvPicPr>
        <xdr:cNvPr id="3" name="Imagen 2"/>
        <xdr:cNvPicPr/>
      </xdr:nvPicPr>
      <xdr:blipFill rotWithShape="1">
        <a:blip xmlns:r="http://schemas.openxmlformats.org/officeDocument/2006/relationships" r:embed="rId1"/>
        <a:srcRect l="68791" t="21021" r="12688" b="61409"/>
        <a:stretch/>
      </xdr:blipFill>
      <xdr:spPr bwMode="auto">
        <a:xfrm>
          <a:off x="9877425" y="95250"/>
          <a:ext cx="1156608" cy="796991"/>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190500</xdr:colOff>
      <xdr:row>0</xdr:row>
      <xdr:rowOff>85725</xdr:rowOff>
    </xdr:from>
    <xdr:to>
      <xdr:col>2</xdr:col>
      <xdr:colOff>781050</xdr:colOff>
      <xdr:row>5</xdr:row>
      <xdr:rowOff>123825</xdr:rowOff>
    </xdr:to>
    <xdr:pic>
      <xdr:nvPicPr>
        <xdr:cNvPr id="6" name="Imagen 1"/>
        <xdr:cNvPicPr/>
      </xdr:nvPicPr>
      <xdr:blipFill rotWithShape="1">
        <a:blip xmlns:r="http://schemas.openxmlformats.org/officeDocument/2006/relationships" r:embed="rId1"/>
        <a:srcRect l="9525" t="20707" r="68956" b="60782"/>
        <a:stretch/>
      </xdr:blipFill>
      <xdr:spPr bwMode="auto">
        <a:xfrm>
          <a:off x="809625" y="85725"/>
          <a:ext cx="1514475" cy="9906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895351</xdr:colOff>
      <xdr:row>0</xdr:row>
      <xdr:rowOff>95250</xdr:rowOff>
    </xdr:from>
    <xdr:to>
      <xdr:col>13</xdr:col>
      <xdr:colOff>704851</xdr:colOff>
      <xdr:row>5</xdr:row>
      <xdr:rowOff>133350</xdr:rowOff>
    </xdr:to>
    <xdr:pic>
      <xdr:nvPicPr>
        <xdr:cNvPr id="7" name="Imagen 2"/>
        <xdr:cNvPicPr/>
      </xdr:nvPicPr>
      <xdr:blipFill rotWithShape="1">
        <a:blip xmlns:r="http://schemas.openxmlformats.org/officeDocument/2006/relationships" r:embed="rId1"/>
        <a:srcRect l="68791" t="21021" r="12688" b="61409"/>
        <a:stretch/>
      </xdr:blipFill>
      <xdr:spPr bwMode="auto">
        <a:xfrm>
          <a:off x="10029826" y="95250"/>
          <a:ext cx="1790700" cy="9906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5"/>
  <sheetViews>
    <sheetView showGridLines="0" tabSelected="1" zoomScale="98" zoomScaleNormal="98" workbookViewId="0">
      <selection activeCell="B12" sqref="B12"/>
    </sheetView>
  </sheetViews>
  <sheetFormatPr baseColWidth="10" defaultRowHeight="15" x14ac:dyDescent="0.25"/>
  <cols>
    <col min="1" max="1" width="3.28515625" customWidth="1"/>
    <col min="2" max="2" width="42.85546875" customWidth="1"/>
    <col min="3" max="5" width="20.7109375" customWidth="1"/>
    <col min="6" max="6" width="22.85546875" customWidth="1"/>
    <col min="7" max="7" width="20.140625" customWidth="1"/>
  </cols>
  <sheetData>
    <row r="2" spans="2:7" ht="18.75" x14ac:dyDescent="0.3">
      <c r="B2" s="157" t="s">
        <v>478</v>
      </c>
      <c r="C2" s="157"/>
      <c r="D2" s="157"/>
      <c r="E2" s="157"/>
      <c r="F2" s="157"/>
      <c r="G2" s="157"/>
    </row>
    <row r="3" spans="2:7" x14ac:dyDescent="0.25">
      <c r="B3" s="155" t="s">
        <v>312</v>
      </c>
      <c r="C3" s="155"/>
      <c r="D3" s="155"/>
      <c r="E3" s="155"/>
      <c r="F3" s="155"/>
      <c r="G3" s="155"/>
    </row>
    <row r="4" spans="2:7" x14ac:dyDescent="0.25">
      <c r="B4" s="155" t="s">
        <v>314</v>
      </c>
      <c r="C4" s="155"/>
      <c r="D4" s="155"/>
      <c r="E4" s="155"/>
      <c r="F4" s="155"/>
      <c r="G4" s="155"/>
    </row>
    <row r="5" spans="2:7" ht="15.75" thickBot="1" x14ac:dyDescent="0.3">
      <c r="B5" s="156">
        <v>42978</v>
      </c>
      <c r="C5" s="155"/>
      <c r="D5" s="155"/>
      <c r="E5" s="155"/>
      <c r="F5" s="155"/>
      <c r="G5" s="155"/>
    </row>
    <row r="6" spans="2:7" ht="19.5" thickBot="1" x14ac:dyDescent="0.35">
      <c r="B6" s="161" t="s">
        <v>311</v>
      </c>
      <c r="C6" s="162"/>
      <c r="D6" s="162"/>
      <c r="E6" s="162"/>
      <c r="F6" s="162"/>
      <c r="G6" s="163"/>
    </row>
    <row r="7" spans="2:7" ht="19.5" thickBot="1" x14ac:dyDescent="0.35">
      <c r="B7" s="161" t="s">
        <v>596</v>
      </c>
      <c r="C7" s="162"/>
      <c r="D7" s="162"/>
      <c r="E7" s="162"/>
      <c r="F7" s="162"/>
      <c r="G7" s="163"/>
    </row>
    <row r="8" spans="2:7" ht="60.75" customHeight="1" x14ac:dyDescent="0.25">
      <c r="B8" s="147" t="s">
        <v>307</v>
      </c>
      <c r="C8" s="148" t="s">
        <v>554</v>
      </c>
      <c r="D8" s="148" t="s">
        <v>568</v>
      </c>
      <c r="E8" s="148" t="s">
        <v>555</v>
      </c>
      <c r="F8" s="148" t="s">
        <v>605</v>
      </c>
      <c r="G8" s="149" t="s">
        <v>310</v>
      </c>
    </row>
    <row r="9" spans="2:7" ht="60.75" customHeight="1" thickBot="1" x14ac:dyDescent="0.3">
      <c r="B9" s="143" t="s">
        <v>10</v>
      </c>
      <c r="C9" s="144">
        <v>14</v>
      </c>
      <c r="D9" s="144">
        <v>20</v>
      </c>
      <c r="E9" s="152">
        <v>4</v>
      </c>
      <c r="F9" s="152">
        <v>0</v>
      </c>
      <c r="G9" s="82">
        <f>'C1. Gestion del Riesgo'!H24</f>
        <v>1</v>
      </c>
    </row>
    <row r="10" spans="2:7" ht="42" customHeight="1" thickBot="1" x14ac:dyDescent="0.3">
      <c r="B10" s="143" t="s">
        <v>0</v>
      </c>
      <c r="C10" s="144">
        <v>8</v>
      </c>
      <c r="D10" s="144">
        <v>14</v>
      </c>
      <c r="E10" s="152">
        <v>4</v>
      </c>
      <c r="F10" s="152">
        <v>0</v>
      </c>
      <c r="G10" s="82">
        <f>'C2. Racionalización de Trámites'!H18</f>
        <v>1</v>
      </c>
    </row>
    <row r="11" spans="2:7" ht="30" customHeight="1" thickBot="1" x14ac:dyDescent="0.3">
      <c r="B11" s="143" t="s">
        <v>23</v>
      </c>
      <c r="C11" s="144">
        <v>15</v>
      </c>
      <c r="D11" s="144">
        <v>26</v>
      </c>
      <c r="E11" s="152">
        <v>6</v>
      </c>
      <c r="F11" s="153">
        <v>0</v>
      </c>
      <c r="G11" s="82">
        <f>'C3.Rendición de cuentas'!H26</f>
        <v>1</v>
      </c>
    </row>
    <row r="12" spans="2:7" ht="51.75" customHeight="1" thickBot="1" x14ac:dyDescent="0.3">
      <c r="B12" s="143" t="s">
        <v>283</v>
      </c>
      <c r="C12" s="144">
        <v>28</v>
      </c>
      <c r="D12" s="144">
        <v>45</v>
      </c>
      <c r="E12" s="152">
        <v>18</v>
      </c>
      <c r="F12" s="152">
        <v>0</v>
      </c>
      <c r="G12" s="82">
        <f>'C4.Mecanismo Mejorar AC'!I39</f>
        <v>1</v>
      </c>
    </row>
    <row r="13" spans="2:7" ht="29.25" customHeight="1" thickBot="1" x14ac:dyDescent="0.3">
      <c r="B13" s="143" t="s">
        <v>35</v>
      </c>
      <c r="C13" s="144">
        <v>13</v>
      </c>
      <c r="D13" s="144">
        <v>18</v>
      </c>
      <c r="E13" s="152">
        <v>6</v>
      </c>
      <c r="F13" s="153">
        <v>0</v>
      </c>
      <c r="G13" s="82">
        <f>C5.Transp.AI!H24</f>
        <v>1</v>
      </c>
    </row>
    <row r="14" spans="2:7" ht="42.75" customHeight="1" thickBot="1" x14ac:dyDescent="0.3">
      <c r="B14" s="145" t="s">
        <v>309</v>
      </c>
      <c r="C14" s="146">
        <v>7</v>
      </c>
      <c r="D14" s="146">
        <v>11</v>
      </c>
      <c r="E14" s="154">
        <v>6</v>
      </c>
      <c r="F14" s="154">
        <v>1</v>
      </c>
      <c r="G14" s="83">
        <f>'Iniciativas Adicionales'!H17</f>
        <v>0.8833333333333333</v>
      </c>
    </row>
    <row r="15" spans="2:7" ht="21" customHeight="1" thickBot="1" x14ac:dyDescent="0.3">
      <c r="B15" s="158" t="s">
        <v>596</v>
      </c>
      <c r="C15" s="159"/>
      <c r="D15" s="159"/>
      <c r="E15" s="159"/>
      <c r="F15" s="160"/>
      <c r="G15" s="84">
        <f>AVERAGE(G9:G14)</f>
        <v>0.98055555555555551</v>
      </c>
    </row>
    <row r="16" spans="2:7" x14ac:dyDescent="0.25">
      <c r="B16" s="142" t="s">
        <v>480</v>
      </c>
    </row>
    <row r="17" spans="2:3" x14ac:dyDescent="0.25">
      <c r="B17" t="s">
        <v>454</v>
      </c>
    </row>
    <row r="20" spans="2:3" x14ac:dyDescent="0.25">
      <c r="B20" t="s">
        <v>479</v>
      </c>
    </row>
    <row r="21" spans="2:3" x14ac:dyDescent="0.25">
      <c r="B21" s="36" t="s">
        <v>450</v>
      </c>
      <c r="C21" s="36"/>
    </row>
    <row r="22" spans="2:3" x14ac:dyDescent="0.25">
      <c r="B22" t="s">
        <v>451</v>
      </c>
    </row>
    <row r="24" spans="2:3" x14ac:dyDescent="0.25">
      <c r="B24" t="s">
        <v>453</v>
      </c>
    </row>
    <row r="25" spans="2:3" x14ac:dyDescent="0.25">
      <c r="B25" t="s">
        <v>602</v>
      </c>
    </row>
  </sheetData>
  <sheetProtection password="C688" sheet="1" objects="1" scenarios="1"/>
  <mergeCells count="7">
    <mergeCell ref="B4:G4"/>
    <mergeCell ref="B5:G5"/>
    <mergeCell ref="B2:G2"/>
    <mergeCell ref="B15:F15"/>
    <mergeCell ref="B6:G6"/>
    <mergeCell ref="B3:G3"/>
    <mergeCell ref="B7:G7"/>
  </mergeCells>
  <conditionalFormatting sqref="G10:G14">
    <cfRule type="colorScale" priority="6">
      <colorScale>
        <cfvo type="num" val="0"/>
        <cfvo type="num" val="0.5"/>
        <cfvo type="num" val="1"/>
        <color rgb="FFFF0000"/>
        <color rgb="FFFFEB84"/>
        <color rgb="FF63BE7B"/>
      </colorScale>
    </cfRule>
  </conditionalFormatting>
  <conditionalFormatting sqref="G15">
    <cfRule type="colorScale" priority="5">
      <colorScale>
        <cfvo type="num" val="0"/>
        <cfvo type="num" val="0.5"/>
        <cfvo type="num" val="1"/>
        <color rgb="FFFF0000"/>
        <color rgb="FFFFEB84"/>
        <color rgb="FF63BE7B"/>
      </colorScale>
    </cfRule>
  </conditionalFormatting>
  <conditionalFormatting sqref="G9">
    <cfRule type="colorScale" priority="1">
      <colorScale>
        <cfvo type="num" val="0"/>
        <cfvo type="num" val="0.5"/>
        <cfvo type="num" val="1"/>
        <color rgb="FFFF0000"/>
        <color rgb="FFFFEB84"/>
        <color rgb="FF63BE7B"/>
      </colorScale>
    </cfRule>
  </conditionalFormatting>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topLeftCell="A19" workbookViewId="0">
      <selection activeCell="F23" sqref="F23"/>
    </sheetView>
  </sheetViews>
  <sheetFormatPr baseColWidth="10" defaultRowHeight="15" x14ac:dyDescent="0.25"/>
  <cols>
    <col min="1" max="1" width="15.5703125" customWidth="1"/>
    <col min="2" max="2" width="9.28515625" customWidth="1"/>
    <col min="3" max="3" width="24.5703125" customWidth="1"/>
    <col min="4" max="4" width="15.7109375" customWidth="1"/>
    <col min="5" max="5" width="12.5703125" customWidth="1"/>
    <col min="6" max="6" width="19" customWidth="1"/>
    <col min="7" max="7" width="35.7109375" customWidth="1"/>
    <col min="8" max="8" width="12.140625" style="47" customWidth="1"/>
  </cols>
  <sheetData>
    <row r="1" spans="1:8" x14ac:dyDescent="0.25">
      <c r="A1" s="195" t="s">
        <v>315</v>
      </c>
      <c r="B1" s="195"/>
      <c r="C1" s="195"/>
      <c r="D1" s="195"/>
      <c r="E1" s="195"/>
      <c r="F1" s="195"/>
      <c r="G1" s="195"/>
      <c r="H1" s="195"/>
    </row>
    <row r="2" spans="1:8" x14ac:dyDescent="0.25">
      <c r="A2" s="195" t="s">
        <v>312</v>
      </c>
      <c r="B2" s="195"/>
      <c r="C2" s="195"/>
      <c r="D2" s="195"/>
      <c r="E2" s="195"/>
      <c r="F2" s="195"/>
      <c r="G2" s="195"/>
      <c r="H2" s="195"/>
    </row>
    <row r="3" spans="1:8" x14ac:dyDescent="0.25">
      <c r="A3" s="195" t="s">
        <v>314</v>
      </c>
      <c r="B3" s="195"/>
      <c r="C3" s="195"/>
      <c r="D3" s="195"/>
      <c r="E3" s="195"/>
      <c r="F3" s="195"/>
      <c r="G3" s="195"/>
      <c r="H3" s="195"/>
    </row>
    <row r="4" spans="1:8" x14ac:dyDescent="0.25">
      <c r="A4" s="195" t="s">
        <v>313</v>
      </c>
      <c r="B4" s="195"/>
      <c r="C4" s="195"/>
      <c r="D4" s="195"/>
      <c r="E4" s="195"/>
      <c r="F4" s="195"/>
      <c r="G4" s="195"/>
      <c r="H4" s="195"/>
    </row>
    <row r="5" spans="1:8" ht="15.75" thickBot="1" x14ac:dyDescent="0.3">
      <c r="A5" s="196">
        <v>42978</v>
      </c>
      <c r="B5" s="195"/>
      <c r="C5" s="195"/>
      <c r="D5" s="195"/>
      <c r="E5" s="195"/>
      <c r="F5" s="195"/>
      <c r="G5" s="195"/>
      <c r="H5" s="195"/>
    </row>
    <row r="6" spans="1:8" x14ac:dyDescent="0.25">
      <c r="A6" s="166" t="s">
        <v>10</v>
      </c>
      <c r="B6" s="167"/>
      <c r="C6" s="167"/>
      <c r="D6" s="167"/>
      <c r="E6" s="167"/>
      <c r="F6" s="168"/>
      <c r="G6" s="172" t="s">
        <v>1</v>
      </c>
      <c r="H6" s="175" t="s">
        <v>2</v>
      </c>
    </row>
    <row r="7" spans="1:8" x14ac:dyDescent="0.25">
      <c r="A7" s="169"/>
      <c r="B7" s="170"/>
      <c r="C7" s="170"/>
      <c r="D7" s="170"/>
      <c r="E7" s="170"/>
      <c r="F7" s="171"/>
      <c r="G7" s="173"/>
      <c r="H7" s="176"/>
    </row>
    <row r="8" spans="1:8" x14ac:dyDescent="0.25">
      <c r="A8" s="169" t="s">
        <v>3</v>
      </c>
      <c r="B8" s="170" t="s">
        <v>4</v>
      </c>
      <c r="C8" s="170"/>
      <c r="D8" s="180" t="s">
        <v>5</v>
      </c>
      <c r="E8" s="170" t="s">
        <v>6</v>
      </c>
      <c r="F8" s="182" t="s">
        <v>7</v>
      </c>
      <c r="G8" s="173"/>
      <c r="H8" s="176"/>
    </row>
    <row r="9" spans="1:8" ht="15.75" thickBot="1" x14ac:dyDescent="0.3">
      <c r="A9" s="178"/>
      <c r="B9" s="179"/>
      <c r="C9" s="179"/>
      <c r="D9" s="181"/>
      <c r="E9" s="179"/>
      <c r="F9" s="183"/>
      <c r="G9" s="174"/>
      <c r="H9" s="177"/>
    </row>
    <row r="10" spans="1:8" ht="48" x14ac:dyDescent="0.25">
      <c r="A10" s="184" t="s">
        <v>44</v>
      </c>
      <c r="B10" s="30" t="s">
        <v>45</v>
      </c>
      <c r="C10" s="17" t="s">
        <v>46</v>
      </c>
      <c r="D10" s="17" t="s">
        <v>48</v>
      </c>
      <c r="E10" s="37" t="s">
        <v>49</v>
      </c>
      <c r="F10" s="19" t="s">
        <v>474</v>
      </c>
      <c r="G10" s="91" t="s">
        <v>489</v>
      </c>
      <c r="H10" s="60">
        <v>1</v>
      </c>
    </row>
    <row r="11" spans="1:8" ht="48" x14ac:dyDescent="0.25">
      <c r="A11" s="185"/>
      <c r="B11" s="53" t="s">
        <v>11</v>
      </c>
      <c r="C11" s="7" t="s">
        <v>47</v>
      </c>
      <c r="D11" s="7" t="s">
        <v>575</v>
      </c>
      <c r="E11" s="3" t="s">
        <v>49</v>
      </c>
      <c r="F11" s="6">
        <v>42855</v>
      </c>
      <c r="G11" s="86"/>
      <c r="H11" s="88" t="s">
        <v>145</v>
      </c>
    </row>
    <row r="12" spans="1:8" ht="84" x14ac:dyDescent="0.25">
      <c r="A12" s="186" t="s">
        <v>50</v>
      </c>
      <c r="B12" s="49" t="s">
        <v>54</v>
      </c>
      <c r="C12" s="7" t="s">
        <v>55</v>
      </c>
      <c r="D12" s="7" t="s">
        <v>56</v>
      </c>
      <c r="E12" s="3" t="s">
        <v>57</v>
      </c>
      <c r="F12" s="6">
        <v>42855</v>
      </c>
      <c r="G12" s="87"/>
      <c r="H12" s="88" t="s">
        <v>145</v>
      </c>
    </row>
    <row r="13" spans="1:8" ht="60" x14ac:dyDescent="0.25">
      <c r="A13" s="187"/>
      <c r="B13" s="49" t="s">
        <v>12</v>
      </c>
      <c r="C13" s="7" t="s">
        <v>58</v>
      </c>
      <c r="D13" s="192" t="s">
        <v>62</v>
      </c>
      <c r="E13" s="7" t="s">
        <v>63</v>
      </c>
      <c r="F13" s="6">
        <v>42855</v>
      </c>
      <c r="G13" s="189" t="s">
        <v>482</v>
      </c>
      <c r="H13" s="88" t="s">
        <v>145</v>
      </c>
    </row>
    <row r="14" spans="1:8" ht="60" x14ac:dyDescent="0.25">
      <c r="A14" s="187"/>
      <c r="B14" s="49" t="s">
        <v>51</v>
      </c>
      <c r="C14" s="7" t="s">
        <v>59</v>
      </c>
      <c r="D14" s="193"/>
      <c r="E14" s="7" t="s">
        <v>63</v>
      </c>
      <c r="F14" s="6">
        <v>42855</v>
      </c>
      <c r="G14" s="191"/>
      <c r="H14" s="88" t="s">
        <v>145</v>
      </c>
    </row>
    <row r="15" spans="1:8" ht="60" x14ac:dyDescent="0.25">
      <c r="A15" s="187"/>
      <c r="B15" s="49" t="s">
        <v>53</v>
      </c>
      <c r="C15" s="7" t="s">
        <v>60</v>
      </c>
      <c r="D15" s="193"/>
      <c r="E15" s="7" t="s">
        <v>63</v>
      </c>
      <c r="F15" s="6">
        <v>42855</v>
      </c>
      <c r="G15" s="191"/>
      <c r="H15" s="88" t="s">
        <v>145</v>
      </c>
    </row>
    <row r="16" spans="1:8" ht="60" x14ac:dyDescent="0.25">
      <c r="A16" s="187"/>
      <c r="B16" s="49" t="s">
        <v>13</v>
      </c>
      <c r="C16" s="7" t="s">
        <v>61</v>
      </c>
      <c r="D16" s="194"/>
      <c r="E16" s="7" t="s">
        <v>63</v>
      </c>
      <c r="F16" s="6">
        <v>42855</v>
      </c>
      <c r="G16" s="190"/>
      <c r="H16" s="88" t="s">
        <v>145</v>
      </c>
    </row>
    <row r="17" spans="1:8" ht="84" x14ac:dyDescent="0.25">
      <c r="A17" s="188"/>
      <c r="B17" s="38" t="s">
        <v>52</v>
      </c>
      <c r="C17" s="39" t="s">
        <v>154</v>
      </c>
      <c r="D17" s="39" t="s">
        <v>64</v>
      </c>
      <c r="E17" s="39" t="s">
        <v>57</v>
      </c>
      <c r="F17" s="55" t="s">
        <v>464</v>
      </c>
      <c r="G17" s="65" t="s">
        <v>483</v>
      </c>
      <c r="H17" s="1">
        <v>1</v>
      </c>
    </row>
    <row r="18" spans="1:8" ht="24" x14ac:dyDescent="0.25">
      <c r="A18" s="189" t="s">
        <v>65</v>
      </c>
      <c r="B18" s="49" t="s">
        <v>14</v>
      </c>
      <c r="C18" s="7" t="s">
        <v>576</v>
      </c>
      <c r="D18" s="7" t="s">
        <v>67</v>
      </c>
      <c r="E18" s="7"/>
      <c r="F18" s="58" t="s">
        <v>142</v>
      </c>
      <c r="G18" s="64"/>
      <c r="H18" s="61" t="s">
        <v>145</v>
      </c>
    </row>
    <row r="19" spans="1:8" ht="96.75" customHeight="1" x14ac:dyDescent="0.25">
      <c r="A19" s="190"/>
      <c r="B19" s="38" t="s">
        <v>16</v>
      </c>
      <c r="C19" s="39" t="s">
        <v>66</v>
      </c>
      <c r="D19" s="39" t="s">
        <v>15</v>
      </c>
      <c r="E19" s="39" t="s">
        <v>57</v>
      </c>
      <c r="F19" s="58" t="s">
        <v>465</v>
      </c>
      <c r="G19" s="66" t="s">
        <v>597</v>
      </c>
      <c r="H19" s="62">
        <v>1</v>
      </c>
    </row>
    <row r="20" spans="1:8" ht="36" x14ac:dyDescent="0.25">
      <c r="A20" s="189" t="s">
        <v>17</v>
      </c>
      <c r="B20" s="38" t="s">
        <v>18</v>
      </c>
      <c r="C20" s="39" t="s">
        <v>68</v>
      </c>
      <c r="D20" s="39" t="s">
        <v>69</v>
      </c>
      <c r="E20" s="39" t="s">
        <v>49</v>
      </c>
      <c r="F20" s="58" t="s">
        <v>152</v>
      </c>
      <c r="G20" s="66"/>
      <c r="H20" s="150" t="s">
        <v>145</v>
      </c>
    </row>
    <row r="21" spans="1:8" ht="24" x14ac:dyDescent="0.25">
      <c r="A21" s="191"/>
      <c r="B21" s="38" t="s">
        <v>19</v>
      </c>
      <c r="C21" s="39" t="s">
        <v>70</v>
      </c>
      <c r="D21" s="39" t="s">
        <v>71</v>
      </c>
      <c r="E21" s="39" t="s">
        <v>21</v>
      </c>
      <c r="F21" s="58" t="s">
        <v>152</v>
      </c>
      <c r="G21" s="66"/>
      <c r="H21" s="150" t="s">
        <v>145</v>
      </c>
    </row>
    <row r="22" spans="1:8" ht="36" x14ac:dyDescent="0.25">
      <c r="A22" s="191"/>
      <c r="B22" s="38" t="s">
        <v>20</v>
      </c>
      <c r="C22" s="39" t="s">
        <v>73</v>
      </c>
      <c r="D22" s="39" t="s">
        <v>72</v>
      </c>
      <c r="E22" s="39" t="s">
        <v>49</v>
      </c>
      <c r="F22" s="58" t="s">
        <v>152</v>
      </c>
      <c r="G22" s="66"/>
      <c r="H22" s="150" t="s">
        <v>145</v>
      </c>
    </row>
    <row r="23" spans="1:8" ht="252.75" thickBot="1" x14ac:dyDescent="0.3">
      <c r="A23" s="52" t="s">
        <v>8</v>
      </c>
      <c r="B23" s="11" t="s">
        <v>22</v>
      </c>
      <c r="C23" s="12" t="s">
        <v>74</v>
      </c>
      <c r="D23" s="12" t="s">
        <v>75</v>
      </c>
      <c r="E23" s="12" t="s">
        <v>9</v>
      </c>
      <c r="F23" s="59" t="s">
        <v>143</v>
      </c>
      <c r="G23" s="67" t="s">
        <v>569</v>
      </c>
      <c r="H23" s="63">
        <v>1</v>
      </c>
    </row>
    <row r="24" spans="1:8" ht="19.5" thickBot="1" x14ac:dyDescent="0.3">
      <c r="F24" s="164" t="s">
        <v>159</v>
      </c>
      <c r="G24" s="165"/>
      <c r="H24" s="48">
        <f>AVERAGE(H10:H23)</f>
        <v>1</v>
      </c>
    </row>
    <row r="27" spans="1:8" x14ac:dyDescent="0.25">
      <c r="A27" t="s">
        <v>479</v>
      </c>
    </row>
    <row r="28" spans="1:8" x14ac:dyDescent="0.25">
      <c r="A28" s="36" t="s">
        <v>450</v>
      </c>
      <c r="B28" s="36"/>
    </row>
    <row r="29" spans="1:8" x14ac:dyDescent="0.25">
      <c r="A29" t="s">
        <v>451</v>
      </c>
    </row>
    <row r="31" spans="1:8" x14ac:dyDescent="0.25">
      <c r="A31" t="s">
        <v>453</v>
      </c>
    </row>
    <row r="32" spans="1:8" x14ac:dyDescent="0.25">
      <c r="A32" t="s">
        <v>452</v>
      </c>
    </row>
  </sheetData>
  <sheetProtection password="C688" sheet="1" objects="1" scenarios="1"/>
  <mergeCells count="20">
    <mergeCell ref="A1:H1"/>
    <mergeCell ref="A2:H2"/>
    <mergeCell ref="A3:H3"/>
    <mergeCell ref="A4:H4"/>
    <mergeCell ref="A5:H5"/>
    <mergeCell ref="F24:G24"/>
    <mergeCell ref="A6:F7"/>
    <mergeCell ref="G6:G9"/>
    <mergeCell ref="H6:H9"/>
    <mergeCell ref="A8:A9"/>
    <mergeCell ref="B8:C9"/>
    <mergeCell ref="D8:D9"/>
    <mergeCell ref="E8:E9"/>
    <mergeCell ref="F8:F9"/>
    <mergeCell ref="A10:A11"/>
    <mergeCell ref="A12:A17"/>
    <mergeCell ref="A18:A19"/>
    <mergeCell ref="A20:A22"/>
    <mergeCell ref="D13:D16"/>
    <mergeCell ref="G13:G16"/>
  </mergeCells>
  <conditionalFormatting sqref="H23 H10 H18:H19 H15:H16">
    <cfRule type="colorScale" priority="5">
      <colorScale>
        <cfvo type="num" val="0"/>
        <cfvo type="num" val="0.5"/>
        <cfvo type="num" val="1"/>
        <color rgb="FFFF0000"/>
        <color rgb="FFFFEB84"/>
        <color rgb="FF63BE7B"/>
      </colorScale>
    </cfRule>
  </conditionalFormatting>
  <conditionalFormatting sqref="H24">
    <cfRule type="colorScale" priority="4">
      <colorScale>
        <cfvo type="num" val="0"/>
        <cfvo type="num" val="0.5"/>
        <cfvo type="num" val="1"/>
        <color rgb="FFFF0000"/>
        <color rgb="FFFFEB84"/>
        <color rgb="FF63BE7B"/>
      </colorScale>
    </cfRule>
  </conditionalFormatting>
  <conditionalFormatting sqref="H17">
    <cfRule type="colorScale" priority="2">
      <colorScale>
        <cfvo type="num" val="0"/>
        <cfvo type="num" val="0.5"/>
        <cfvo type="num" val="1"/>
        <color rgb="FFFF0000"/>
        <color rgb="FFFFEB84"/>
        <color rgb="FF63BE7B"/>
      </colorScale>
    </cfRule>
  </conditionalFormatting>
  <conditionalFormatting sqref="H15 H11">
    <cfRule type="colorScale" priority="1">
      <colorScale>
        <cfvo type="num" val="0"/>
        <cfvo type="num" val="0.5"/>
        <cfvo type="num" val="1"/>
        <color rgb="FFFF0000"/>
        <color rgb="FFFFEB84"/>
        <color rgb="FF63BE7B"/>
      </colorScale>
    </cfRule>
  </conditionalFormatting>
  <pageMargins left="0.25" right="0.25"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topLeftCell="A17" workbookViewId="0">
      <selection activeCell="G17" sqref="G17"/>
    </sheetView>
  </sheetViews>
  <sheetFormatPr baseColWidth="10" defaultRowHeight="15" x14ac:dyDescent="0.25"/>
  <cols>
    <col min="1" max="1" width="13.5703125" customWidth="1"/>
    <col min="2" max="2" width="7.5703125" customWidth="1"/>
    <col min="3" max="3" width="23.42578125" customWidth="1"/>
    <col min="4" max="4" width="14.140625" customWidth="1"/>
    <col min="5" max="5" width="18.85546875" customWidth="1"/>
    <col min="6" max="6" width="19" customWidth="1"/>
    <col min="7" max="7" width="27" customWidth="1"/>
    <col min="8" max="8" width="13.42578125" customWidth="1"/>
  </cols>
  <sheetData>
    <row r="1" spans="1:8" x14ac:dyDescent="0.25">
      <c r="A1" s="195" t="s">
        <v>315</v>
      </c>
      <c r="B1" s="195"/>
      <c r="C1" s="195"/>
      <c r="D1" s="195"/>
      <c r="E1" s="195"/>
      <c r="F1" s="195"/>
      <c r="G1" s="195"/>
      <c r="H1" s="195"/>
    </row>
    <row r="2" spans="1:8" x14ac:dyDescent="0.25">
      <c r="A2" s="195" t="s">
        <v>312</v>
      </c>
      <c r="B2" s="195"/>
      <c r="C2" s="195"/>
      <c r="D2" s="195"/>
      <c r="E2" s="195"/>
      <c r="F2" s="195"/>
      <c r="G2" s="195"/>
      <c r="H2" s="195"/>
    </row>
    <row r="3" spans="1:8" x14ac:dyDescent="0.25">
      <c r="A3" s="195" t="s">
        <v>314</v>
      </c>
      <c r="B3" s="195"/>
      <c r="C3" s="195"/>
      <c r="D3" s="195"/>
      <c r="E3" s="195"/>
      <c r="F3" s="195"/>
      <c r="G3" s="195"/>
      <c r="H3" s="195"/>
    </row>
    <row r="4" spans="1:8" x14ac:dyDescent="0.25">
      <c r="A4" s="195" t="s">
        <v>313</v>
      </c>
      <c r="B4" s="195"/>
      <c r="C4" s="195"/>
      <c r="D4" s="195"/>
      <c r="E4" s="195"/>
      <c r="F4" s="195"/>
      <c r="G4" s="195"/>
      <c r="H4" s="195"/>
    </row>
    <row r="5" spans="1:8" ht="15.75" thickBot="1" x14ac:dyDescent="0.3">
      <c r="A5" s="196">
        <v>42978</v>
      </c>
      <c r="B5" s="195"/>
      <c r="C5" s="195"/>
      <c r="D5" s="195"/>
      <c r="E5" s="195"/>
      <c r="F5" s="195"/>
      <c r="G5" s="195"/>
      <c r="H5" s="195"/>
    </row>
    <row r="6" spans="1:8" x14ac:dyDescent="0.25">
      <c r="A6" s="199" t="s">
        <v>0</v>
      </c>
      <c r="B6" s="200"/>
      <c r="C6" s="200"/>
      <c r="D6" s="200"/>
      <c r="E6" s="200"/>
      <c r="F6" s="201"/>
      <c r="G6" s="172" t="s">
        <v>1</v>
      </c>
      <c r="H6" s="206" t="s">
        <v>2</v>
      </c>
    </row>
    <row r="7" spans="1:8" x14ac:dyDescent="0.25">
      <c r="A7" s="202"/>
      <c r="B7" s="203"/>
      <c r="C7" s="203"/>
      <c r="D7" s="203"/>
      <c r="E7" s="203"/>
      <c r="F7" s="204"/>
      <c r="G7" s="173"/>
      <c r="H7" s="207"/>
    </row>
    <row r="8" spans="1:8" x14ac:dyDescent="0.25">
      <c r="A8" s="202" t="s">
        <v>3</v>
      </c>
      <c r="B8" s="203" t="s">
        <v>4</v>
      </c>
      <c r="C8" s="203"/>
      <c r="D8" s="211" t="s">
        <v>5</v>
      </c>
      <c r="E8" s="203" t="s">
        <v>6</v>
      </c>
      <c r="F8" s="213" t="s">
        <v>7</v>
      </c>
      <c r="G8" s="173"/>
      <c r="H8" s="207"/>
    </row>
    <row r="9" spans="1:8" ht="15.75" thickBot="1" x14ac:dyDescent="0.3">
      <c r="A9" s="209"/>
      <c r="B9" s="210"/>
      <c r="C9" s="210"/>
      <c r="D9" s="212"/>
      <c r="E9" s="210"/>
      <c r="F9" s="214"/>
      <c r="G9" s="174"/>
      <c r="H9" s="208"/>
    </row>
    <row r="10" spans="1:8" ht="60" x14ac:dyDescent="0.25">
      <c r="A10" s="24" t="s">
        <v>161</v>
      </c>
      <c r="B10" s="16" t="s">
        <v>162</v>
      </c>
      <c r="C10" s="17" t="s">
        <v>163</v>
      </c>
      <c r="D10" s="205" t="s">
        <v>164</v>
      </c>
      <c r="E10" s="18" t="s">
        <v>165</v>
      </c>
      <c r="F10" s="19">
        <v>42855</v>
      </c>
      <c r="G10" s="27" t="s">
        <v>166</v>
      </c>
      <c r="H10" s="1" t="s">
        <v>145</v>
      </c>
    </row>
    <row r="11" spans="1:8" ht="48" x14ac:dyDescent="0.25">
      <c r="A11" s="25" t="s">
        <v>167</v>
      </c>
      <c r="B11" s="20" t="s">
        <v>168</v>
      </c>
      <c r="C11" s="7" t="s">
        <v>169</v>
      </c>
      <c r="D11" s="194"/>
      <c r="E11" s="8" t="s">
        <v>165</v>
      </c>
      <c r="F11" s="6">
        <v>42855</v>
      </c>
      <c r="G11" s="28" t="s">
        <v>170</v>
      </c>
      <c r="H11" s="1" t="s">
        <v>145</v>
      </c>
    </row>
    <row r="12" spans="1:8" ht="84" x14ac:dyDescent="0.25">
      <c r="A12" s="25" t="s">
        <v>171</v>
      </c>
      <c r="B12" s="20" t="s">
        <v>172</v>
      </c>
      <c r="C12" s="7" t="s">
        <v>173</v>
      </c>
      <c r="D12" s="9" t="s">
        <v>174</v>
      </c>
      <c r="E12" s="8" t="s">
        <v>175</v>
      </c>
      <c r="F12" s="6" t="s">
        <v>474</v>
      </c>
      <c r="G12" s="29" t="s">
        <v>561</v>
      </c>
      <c r="H12" s="137">
        <v>1</v>
      </c>
    </row>
    <row r="13" spans="1:8" ht="180" x14ac:dyDescent="0.25">
      <c r="A13" s="25" t="s">
        <v>176</v>
      </c>
      <c r="B13" s="20" t="s">
        <v>177</v>
      </c>
      <c r="C13" s="7" t="s">
        <v>178</v>
      </c>
      <c r="D13" s="10" t="s">
        <v>179</v>
      </c>
      <c r="E13" s="8" t="s">
        <v>180</v>
      </c>
      <c r="F13" s="6">
        <v>42855</v>
      </c>
      <c r="G13" s="29" t="s">
        <v>577</v>
      </c>
      <c r="H13" s="1" t="s">
        <v>145</v>
      </c>
    </row>
    <row r="14" spans="1:8" ht="60" x14ac:dyDescent="0.25">
      <c r="A14" s="25" t="s">
        <v>181</v>
      </c>
      <c r="B14" s="20" t="s">
        <v>182</v>
      </c>
      <c r="C14" s="7" t="s">
        <v>183</v>
      </c>
      <c r="D14" s="9" t="s">
        <v>184</v>
      </c>
      <c r="E14" s="8" t="s">
        <v>165</v>
      </c>
      <c r="F14" s="21" t="s">
        <v>143</v>
      </c>
      <c r="G14" s="15"/>
      <c r="H14" s="1"/>
    </row>
    <row r="15" spans="1:8" ht="60" x14ac:dyDescent="0.25">
      <c r="A15" s="25" t="s">
        <v>185</v>
      </c>
      <c r="B15" s="20" t="s">
        <v>186</v>
      </c>
      <c r="C15" s="7" t="s">
        <v>187</v>
      </c>
      <c r="D15" s="9" t="s">
        <v>188</v>
      </c>
      <c r="E15" s="8" t="s">
        <v>189</v>
      </c>
      <c r="F15" s="21" t="s">
        <v>145</v>
      </c>
      <c r="G15" s="15"/>
      <c r="H15" s="1" t="s">
        <v>145</v>
      </c>
    </row>
    <row r="16" spans="1:8" ht="72" x14ac:dyDescent="0.25">
      <c r="A16" s="25" t="s">
        <v>190</v>
      </c>
      <c r="B16" s="20" t="s">
        <v>191</v>
      </c>
      <c r="C16" s="7" t="s">
        <v>192</v>
      </c>
      <c r="D16" s="9" t="s">
        <v>193</v>
      </c>
      <c r="E16" s="8" t="s">
        <v>165</v>
      </c>
      <c r="F16" s="6" t="s">
        <v>143</v>
      </c>
      <c r="G16" s="14" t="s">
        <v>562</v>
      </c>
      <c r="H16" s="1">
        <v>1</v>
      </c>
    </row>
    <row r="17" spans="1:8" ht="264.75" thickBot="1" x14ac:dyDescent="0.3">
      <c r="A17" s="26" t="s">
        <v>8</v>
      </c>
      <c r="B17" s="22" t="s">
        <v>194</v>
      </c>
      <c r="C17" s="12" t="s">
        <v>195</v>
      </c>
      <c r="D17" s="11" t="s">
        <v>196</v>
      </c>
      <c r="E17" s="13" t="s">
        <v>9</v>
      </c>
      <c r="F17" s="23" t="s">
        <v>143</v>
      </c>
      <c r="G17" s="15" t="s">
        <v>569</v>
      </c>
      <c r="H17" s="137">
        <v>1</v>
      </c>
    </row>
    <row r="18" spans="1:8" ht="19.5" thickBot="1" x14ac:dyDescent="0.3">
      <c r="F18" s="197" t="s">
        <v>159</v>
      </c>
      <c r="G18" s="198"/>
      <c r="H18" s="5">
        <f>AVERAGE(H10:H17)</f>
        <v>1</v>
      </c>
    </row>
    <row r="21" spans="1:8" x14ac:dyDescent="0.25">
      <c r="A21" t="s">
        <v>479</v>
      </c>
    </row>
    <row r="22" spans="1:8" x14ac:dyDescent="0.25">
      <c r="A22" s="36" t="s">
        <v>450</v>
      </c>
      <c r="B22" s="36"/>
    </row>
    <row r="23" spans="1:8" x14ac:dyDescent="0.25">
      <c r="A23" t="s">
        <v>451</v>
      </c>
    </row>
    <row r="25" spans="1:8" x14ac:dyDescent="0.25">
      <c r="A25" t="s">
        <v>453</v>
      </c>
    </row>
    <row r="26" spans="1:8" x14ac:dyDescent="0.25">
      <c r="A26" t="s">
        <v>452</v>
      </c>
    </row>
  </sheetData>
  <sheetProtection password="C688" sheet="1" objects="1" scenarios="1"/>
  <mergeCells count="15">
    <mergeCell ref="F18:G18"/>
    <mergeCell ref="A1:H1"/>
    <mergeCell ref="A2:H2"/>
    <mergeCell ref="A3:H3"/>
    <mergeCell ref="A4:H4"/>
    <mergeCell ref="A5:H5"/>
    <mergeCell ref="A6:F7"/>
    <mergeCell ref="G6:G9"/>
    <mergeCell ref="D10:D11"/>
    <mergeCell ref="H6:H9"/>
    <mergeCell ref="A8:A9"/>
    <mergeCell ref="B8:C9"/>
    <mergeCell ref="D8:D9"/>
    <mergeCell ref="E8:E9"/>
    <mergeCell ref="F8:F9"/>
  </mergeCells>
  <conditionalFormatting sqref="H10">
    <cfRule type="colorScale" priority="3">
      <colorScale>
        <cfvo type="num" val="0"/>
        <cfvo type="num" val="0.5"/>
        <cfvo type="num" val="1"/>
        <color rgb="FFFF0000"/>
        <color rgb="FFFFEB84"/>
        <color rgb="FF63BE7B"/>
      </colorScale>
    </cfRule>
  </conditionalFormatting>
  <conditionalFormatting sqref="H11:H17">
    <cfRule type="colorScale" priority="2">
      <colorScale>
        <cfvo type="num" val="0"/>
        <cfvo type="num" val="0.5"/>
        <cfvo type="num" val="1"/>
        <color rgb="FFFF0000"/>
        <color rgb="FFFFEB84"/>
        <color rgb="FF63BE7B"/>
      </colorScale>
    </cfRule>
  </conditionalFormatting>
  <conditionalFormatting sqref="H18">
    <cfRule type="colorScale" priority="1">
      <colorScale>
        <cfvo type="num" val="0"/>
        <cfvo type="num" val="0.5"/>
        <cfvo type="num" val="1"/>
        <color rgb="FFFF0000"/>
        <color rgb="FFFFEB84"/>
        <color rgb="FF63BE7B"/>
      </colorScale>
    </cfRule>
  </conditionalFormatting>
  <pageMargins left="0.25" right="0.25" top="0.75" bottom="0.75" header="0.3" footer="0.3"/>
  <pageSetup paperSize="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zoomScaleNormal="100" zoomScaleSheetLayoutView="100" workbookViewId="0">
      <selection activeCell="G11" sqref="G11"/>
    </sheetView>
  </sheetViews>
  <sheetFormatPr baseColWidth="10" defaultRowHeight="15" x14ac:dyDescent="0.25"/>
  <cols>
    <col min="1" max="1" width="15.7109375" customWidth="1"/>
    <col min="2" max="2" width="6.5703125" customWidth="1"/>
    <col min="3" max="3" width="23.42578125" customWidth="1"/>
    <col min="4" max="4" width="12.28515625" customWidth="1"/>
    <col min="5" max="5" width="12.42578125" customWidth="1"/>
    <col min="6" max="6" width="12" customWidth="1"/>
    <col min="7" max="7" width="51.5703125" customWidth="1"/>
    <col min="8" max="8" width="11.5703125" customWidth="1"/>
  </cols>
  <sheetData>
    <row r="1" spans="1:8" x14ac:dyDescent="0.25">
      <c r="A1" s="195" t="s">
        <v>315</v>
      </c>
      <c r="B1" s="195"/>
      <c r="C1" s="195"/>
      <c r="D1" s="195"/>
      <c r="E1" s="195"/>
      <c r="F1" s="195"/>
      <c r="G1" s="195"/>
      <c r="H1" s="195"/>
    </row>
    <row r="2" spans="1:8" x14ac:dyDescent="0.25">
      <c r="A2" s="195" t="s">
        <v>312</v>
      </c>
      <c r="B2" s="195"/>
      <c r="C2" s="195"/>
      <c r="D2" s="195"/>
      <c r="E2" s="195"/>
      <c r="F2" s="195"/>
      <c r="G2" s="195"/>
      <c r="H2" s="195"/>
    </row>
    <row r="3" spans="1:8" x14ac:dyDescent="0.25">
      <c r="A3" s="195" t="s">
        <v>314</v>
      </c>
      <c r="B3" s="195"/>
      <c r="C3" s="195"/>
      <c r="D3" s="195"/>
      <c r="E3" s="195"/>
      <c r="F3" s="195"/>
      <c r="G3" s="195"/>
      <c r="H3" s="195"/>
    </row>
    <row r="4" spans="1:8" x14ac:dyDescent="0.25">
      <c r="A4" s="195" t="s">
        <v>313</v>
      </c>
      <c r="B4" s="195"/>
      <c r="C4" s="195"/>
      <c r="D4" s="195"/>
      <c r="E4" s="195"/>
      <c r="F4" s="195"/>
      <c r="G4" s="195"/>
      <c r="H4" s="195"/>
    </row>
    <row r="5" spans="1:8" x14ac:dyDescent="0.25">
      <c r="A5" s="196">
        <v>42978</v>
      </c>
      <c r="B5" s="195"/>
      <c r="C5" s="195"/>
      <c r="D5" s="195"/>
      <c r="E5" s="195"/>
      <c r="F5" s="195"/>
      <c r="G5" s="195"/>
      <c r="H5" s="195"/>
    </row>
    <row r="6" spans="1:8" ht="15.75" thickBot="1" x14ac:dyDescent="0.3"/>
    <row r="7" spans="1:8" x14ac:dyDescent="0.25">
      <c r="A7" s="166" t="s">
        <v>455</v>
      </c>
      <c r="B7" s="167"/>
      <c r="C7" s="167"/>
      <c r="D7" s="167"/>
      <c r="E7" s="167"/>
      <c r="F7" s="168"/>
      <c r="G7" s="224" t="s">
        <v>24</v>
      </c>
      <c r="H7" s="215" t="s">
        <v>2</v>
      </c>
    </row>
    <row r="8" spans="1:8" x14ac:dyDescent="0.25">
      <c r="A8" s="169"/>
      <c r="B8" s="170"/>
      <c r="C8" s="170"/>
      <c r="D8" s="170"/>
      <c r="E8" s="170"/>
      <c r="F8" s="171"/>
      <c r="G8" s="225"/>
      <c r="H8" s="216"/>
    </row>
    <row r="9" spans="1:8" x14ac:dyDescent="0.25">
      <c r="A9" s="169" t="s">
        <v>3</v>
      </c>
      <c r="B9" s="170" t="s">
        <v>4</v>
      </c>
      <c r="C9" s="170"/>
      <c r="D9" s="170" t="s">
        <v>5</v>
      </c>
      <c r="E9" s="170" t="s">
        <v>6</v>
      </c>
      <c r="F9" s="182" t="s">
        <v>7</v>
      </c>
      <c r="G9" s="225"/>
      <c r="H9" s="216"/>
    </row>
    <row r="10" spans="1:8" ht="15.75" thickBot="1" x14ac:dyDescent="0.3">
      <c r="A10" s="218"/>
      <c r="B10" s="219"/>
      <c r="C10" s="219"/>
      <c r="D10" s="219"/>
      <c r="E10" s="219"/>
      <c r="F10" s="220"/>
      <c r="G10" s="226"/>
      <c r="H10" s="217"/>
    </row>
    <row r="11" spans="1:8" ht="321.75" customHeight="1" x14ac:dyDescent="0.25">
      <c r="A11" s="221" t="s">
        <v>76</v>
      </c>
      <c r="B11" s="40" t="s">
        <v>25</v>
      </c>
      <c r="C11" s="30" t="s">
        <v>456</v>
      </c>
      <c r="D11" s="30" t="s">
        <v>77</v>
      </c>
      <c r="E11" s="30" t="s">
        <v>78</v>
      </c>
      <c r="F11" s="92" t="s">
        <v>466</v>
      </c>
      <c r="G11" s="141" t="s">
        <v>578</v>
      </c>
      <c r="H11" s="2">
        <v>1</v>
      </c>
    </row>
    <row r="12" spans="1:8" ht="108" x14ac:dyDescent="0.25">
      <c r="A12" s="222"/>
      <c r="B12" s="41" t="s">
        <v>26</v>
      </c>
      <c r="C12" s="53" t="s">
        <v>80</v>
      </c>
      <c r="D12" s="53" t="s">
        <v>81</v>
      </c>
      <c r="E12" s="53" t="s">
        <v>27</v>
      </c>
      <c r="F12" s="94" t="s">
        <v>466</v>
      </c>
      <c r="G12" s="93" t="s">
        <v>579</v>
      </c>
      <c r="H12" s="2">
        <v>1</v>
      </c>
    </row>
    <row r="13" spans="1:8" ht="36" x14ac:dyDescent="0.25">
      <c r="A13" s="222"/>
      <c r="B13" s="41" t="s">
        <v>28</v>
      </c>
      <c r="C13" s="53" t="s">
        <v>82</v>
      </c>
      <c r="D13" s="53" t="s">
        <v>81</v>
      </c>
      <c r="E13" s="53" t="s">
        <v>49</v>
      </c>
      <c r="F13" s="94" t="s">
        <v>79</v>
      </c>
      <c r="G13" s="80" t="s">
        <v>481</v>
      </c>
      <c r="H13" s="2" t="s">
        <v>145</v>
      </c>
    </row>
    <row r="14" spans="1:8" ht="60" x14ac:dyDescent="0.25">
      <c r="A14" s="222" t="s">
        <v>83</v>
      </c>
      <c r="B14" s="41" t="s">
        <v>84</v>
      </c>
      <c r="C14" s="53" t="s">
        <v>88</v>
      </c>
      <c r="D14" s="53" t="s">
        <v>91</v>
      </c>
      <c r="E14" s="53" t="s">
        <v>78</v>
      </c>
      <c r="F14" s="94" t="s">
        <v>79</v>
      </c>
      <c r="G14" s="80"/>
      <c r="H14" s="2" t="s">
        <v>145</v>
      </c>
    </row>
    <row r="15" spans="1:8" ht="60" x14ac:dyDescent="0.25">
      <c r="A15" s="222"/>
      <c r="B15" s="41" t="s">
        <v>85</v>
      </c>
      <c r="C15" s="53" t="s">
        <v>89</v>
      </c>
      <c r="D15" s="53" t="s">
        <v>92</v>
      </c>
      <c r="E15" s="53" t="s">
        <v>78</v>
      </c>
      <c r="F15" s="94" t="s">
        <v>79</v>
      </c>
      <c r="G15" s="80"/>
      <c r="H15" s="2" t="s">
        <v>145</v>
      </c>
    </row>
    <row r="16" spans="1:8" ht="72" x14ac:dyDescent="0.25">
      <c r="A16" s="222"/>
      <c r="B16" s="41" t="s">
        <v>30</v>
      </c>
      <c r="C16" s="53" t="s">
        <v>29</v>
      </c>
      <c r="D16" s="53" t="s">
        <v>93</v>
      </c>
      <c r="E16" s="53" t="s">
        <v>96</v>
      </c>
      <c r="F16" s="94" t="s">
        <v>466</v>
      </c>
      <c r="G16" s="81" t="s">
        <v>573</v>
      </c>
      <c r="H16" s="96">
        <v>1</v>
      </c>
    </row>
    <row r="17" spans="1:8" ht="96" x14ac:dyDescent="0.25">
      <c r="A17" s="222"/>
      <c r="B17" s="41" t="s">
        <v>32</v>
      </c>
      <c r="C17" s="53" t="s">
        <v>90</v>
      </c>
      <c r="D17" s="53" t="s">
        <v>94</v>
      </c>
      <c r="E17" s="53" t="s">
        <v>96</v>
      </c>
      <c r="F17" s="94" t="s">
        <v>466</v>
      </c>
      <c r="G17" s="81" t="s">
        <v>490</v>
      </c>
      <c r="H17" s="2">
        <v>1</v>
      </c>
    </row>
    <row r="18" spans="1:8" ht="48" x14ac:dyDescent="0.25">
      <c r="A18" s="222"/>
      <c r="B18" s="41" t="s">
        <v>86</v>
      </c>
      <c r="C18" s="53" t="s">
        <v>31</v>
      </c>
      <c r="D18" s="53" t="s">
        <v>95</v>
      </c>
      <c r="E18" s="53" t="s">
        <v>96</v>
      </c>
      <c r="F18" s="94" t="s">
        <v>79</v>
      </c>
      <c r="G18" s="81"/>
      <c r="H18" s="56" t="s">
        <v>145</v>
      </c>
    </row>
    <row r="19" spans="1:8" ht="60" x14ac:dyDescent="0.25">
      <c r="A19" s="222"/>
      <c r="B19" s="41" t="s">
        <v>87</v>
      </c>
      <c r="C19" s="53" t="s">
        <v>155</v>
      </c>
      <c r="D19" s="53" t="s">
        <v>156</v>
      </c>
      <c r="E19" s="53" t="s">
        <v>97</v>
      </c>
      <c r="F19" s="94" t="s">
        <v>79</v>
      </c>
      <c r="G19" s="80"/>
      <c r="H19" s="2" t="s">
        <v>145</v>
      </c>
    </row>
    <row r="20" spans="1:8" ht="84" x14ac:dyDescent="0.25">
      <c r="A20" s="51" t="s">
        <v>98</v>
      </c>
      <c r="B20" s="41" t="s">
        <v>99</v>
      </c>
      <c r="C20" s="54" t="s">
        <v>457</v>
      </c>
      <c r="D20" s="53" t="s">
        <v>100</v>
      </c>
      <c r="E20" s="53" t="s">
        <v>97</v>
      </c>
      <c r="F20" s="94" t="s">
        <v>466</v>
      </c>
      <c r="G20" s="81" t="s">
        <v>484</v>
      </c>
      <c r="H20" s="96">
        <v>1</v>
      </c>
    </row>
    <row r="21" spans="1:8" ht="72" x14ac:dyDescent="0.25">
      <c r="A21" s="222" t="s">
        <v>108</v>
      </c>
      <c r="B21" s="41" t="s">
        <v>101</v>
      </c>
      <c r="C21" s="53" t="s">
        <v>102</v>
      </c>
      <c r="D21" s="53" t="s">
        <v>103</v>
      </c>
      <c r="E21" s="53" t="s">
        <v>104</v>
      </c>
      <c r="F21" s="94" t="s">
        <v>79</v>
      </c>
      <c r="G21" s="80"/>
      <c r="H21" s="2" t="s">
        <v>145</v>
      </c>
    </row>
    <row r="22" spans="1:8" ht="72" x14ac:dyDescent="0.25">
      <c r="A22" s="222"/>
      <c r="B22" s="41" t="s">
        <v>33</v>
      </c>
      <c r="C22" s="53" t="s">
        <v>458</v>
      </c>
      <c r="D22" s="53" t="s">
        <v>100</v>
      </c>
      <c r="E22" s="53" t="s">
        <v>97</v>
      </c>
      <c r="F22" s="94" t="s">
        <v>79</v>
      </c>
      <c r="G22" s="80"/>
      <c r="H22" s="2" t="s">
        <v>145</v>
      </c>
    </row>
    <row r="23" spans="1:8" ht="96" x14ac:dyDescent="0.25">
      <c r="A23" s="222"/>
      <c r="B23" s="41" t="s">
        <v>34</v>
      </c>
      <c r="C23" s="53" t="s">
        <v>459</v>
      </c>
      <c r="D23" s="53" t="s">
        <v>105</v>
      </c>
      <c r="E23" s="53" t="s">
        <v>97</v>
      </c>
      <c r="F23" s="94" t="s">
        <v>466</v>
      </c>
      <c r="G23" s="80" t="s">
        <v>485</v>
      </c>
      <c r="H23" s="97">
        <v>1</v>
      </c>
    </row>
    <row r="24" spans="1:8" ht="132" x14ac:dyDescent="0.25">
      <c r="A24" s="222"/>
      <c r="B24" s="42" t="s">
        <v>106</v>
      </c>
      <c r="C24" s="54" t="s">
        <v>460</v>
      </c>
      <c r="D24" s="54" t="s">
        <v>461</v>
      </c>
      <c r="E24" s="54" t="s">
        <v>462</v>
      </c>
      <c r="F24" s="94" t="s">
        <v>467</v>
      </c>
      <c r="G24" s="81"/>
      <c r="H24" s="2" t="s">
        <v>145</v>
      </c>
    </row>
    <row r="25" spans="1:8" ht="84.75" thickBot="1" x14ac:dyDescent="0.3">
      <c r="A25" s="223"/>
      <c r="B25" s="43" t="s">
        <v>107</v>
      </c>
      <c r="C25" s="32" t="s">
        <v>463</v>
      </c>
      <c r="D25" s="32" t="s">
        <v>160</v>
      </c>
      <c r="E25" s="32" t="s">
        <v>104</v>
      </c>
      <c r="F25" s="95" t="s">
        <v>79</v>
      </c>
      <c r="G25" s="81" t="s">
        <v>486</v>
      </c>
      <c r="H25" s="35" t="s">
        <v>145</v>
      </c>
    </row>
    <row r="26" spans="1:8" ht="19.5" thickBot="1" x14ac:dyDescent="0.3">
      <c r="F26" s="197"/>
      <c r="G26" s="198"/>
      <c r="H26" s="46">
        <f>AVERAGE('C3.Rendición de cuentas'!H11:H25)</f>
        <v>1</v>
      </c>
    </row>
    <row r="28" spans="1:8" x14ac:dyDescent="0.25">
      <c r="A28" t="s">
        <v>479</v>
      </c>
    </row>
    <row r="29" spans="1:8" x14ac:dyDescent="0.25">
      <c r="A29" s="36" t="s">
        <v>450</v>
      </c>
      <c r="B29" s="36"/>
    </row>
    <row r="30" spans="1:8" x14ac:dyDescent="0.25">
      <c r="A30" t="s">
        <v>451</v>
      </c>
    </row>
    <row r="32" spans="1:8" x14ac:dyDescent="0.25">
      <c r="A32" t="s">
        <v>453</v>
      </c>
    </row>
    <row r="33" spans="1:1" x14ac:dyDescent="0.25">
      <c r="A33" t="s">
        <v>452</v>
      </c>
    </row>
  </sheetData>
  <sheetProtection password="C688" sheet="1" objects="1" scenarios="1"/>
  <mergeCells count="17">
    <mergeCell ref="A1:H1"/>
    <mergeCell ref="A2:H2"/>
    <mergeCell ref="A3:H3"/>
    <mergeCell ref="A4:H4"/>
    <mergeCell ref="A5:H5"/>
    <mergeCell ref="F26:G26"/>
    <mergeCell ref="H7:H10"/>
    <mergeCell ref="A9:A10"/>
    <mergeCell ref="B9:C10"/>
    <mergeCell ref="D9:D10"/>
    <mergeCell ref="E9:E10"/>
    <mergeCell ref="F9:F10"/>
    <mergeCell ref="A11:A13"/>
    <mergeCell ref="A14:A19"/>
    <mergeCell ref="A21:A25"/>
    <mergeCell ref="A7:F8"/>
    <mergeCell ref="G7:G10"/>
  </mergeCells>
  <conditionalFormatting sqref="H21:H22 H24:H25 H17:H18 H11:H15">
    <cfRule type="colorScale" priority="6">
      <colorScale>
        <cfvo type="num" val="0"/>
        <cfvo type="num" val="0.5"/>
        <cfvo type="num" val="1"/>
        <color rgb="FFFF0000"/>
        <color rgb="FFFFEB84"/>
        <color rgb="FF63BE7B"/>
      </colorScale>
    </cfRule>
  </conditionalFormatting>
  <conditionalFormatting sqref="H19">
    <cfRule type="colorScale" priority="5">
      <colorScale>
        <cfvo type="num" val="0"/>
        <cfvo type="num" val="0.5"/>
        <cfvo type="num" val="1"/>
        <color rgb="FFFF0000"/>
        <color rgb="FFFFEB84"/>
        <color rgb="FF63BE7B"/>
      </colorScale>
    </cfRule>
  </conditionalFormatting>
  <conditionalFormatting sqref="H26">
    <cfRule type="colorScale" priority="4">
      <colorScale>
        <cfvo type="num" val="0"/>
        <cfvo type="num" val="0.5"/>
        <cfvo type="num" val="1"/>
        <color rgb="FFFF0000"/>
        <color rgb="FFFFEB84"/>
        <color rgb="FF63BE7B"/>
      </colorScale>
    </cfRule>
  </conditionalFormatting>
  <conditionalFormatting sqref="H20">
    <cfRule type="colorScale" priority="3">
      <colorScale>
        <cfvo type="num" val="0"/>
        <cfvo type="num" val="0.5"/>
        <cfvo type="num" val="1"/>
        <color rgb="FFFF0000"/>
        <color rgb="FFFFEB84"/>
        <color rgb="FF63BE7B"/>
      </colorScale>
    </cfRule>
  </conditionalFormatting>
  <conditionalFormatting sqref="H23">
    <cfRule type="colorScale" priority="2">
      <colorScale>
        <cfvo type="num" val="0"/>
        <cfvo type="num" val="0.5"/>
        <cfvo type="num" val="1"/>
        <color rgb="FFFF0000"/>
        <color rgb="FFFFEB84"/>
        <color rgb="FF63BE7B"/>
      </colorScale>
    </cfRule>
  </conditionalFormatting>
  <conditionalFormatting sqref="H16">
    <cfRule type="colorScale" priority="1">
      <colorScale>
        <cfvo type="num" val="0"/>
        <cfvo type="num" val="0.5"/>
        <cfvo type="num" val="1"/>
        <color rgb="FFFF0000"/>
        <color rgb="FFFFEB84"/>
        <color rgb="FF63BE7B"/>
      </colorScale>
    </cfRule>
  </conditionalFormatting>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7"/>
  <sheetViews>
    <sheetView showGridLines="0" topLeftCell="D1" workbookViewId="0">
      <selection activeCell="H12" sqref="H12"/>
    </sheetView>
  </sheetViews>
  <sheetFormatPr baseColWidth="10" defaultRowHeight="15" x14ac:dyDescent="0.25"/>
  <cols>
    <col min="2" max="2" width="29.5703125" customWidth="1"/>
    <col min="4" max="4" width="21.140625" customWidth="1"/>
    <col min="5" max="5" width="18.42578125" customWidth="1"/>
    <col min="6" max="6" width="22.28515625" customWidth="1"/>
    <col min="7" max="7" width="16.85546875" customWidth="1"/>
    <col min="8" max="8" width="36" customWidth="1"/>
    <col min="9" max="9" width="20.85546875" customWidth="1"/>
  </cols>
  <sheetData>
    <row r="1" spans="2:9" x14ac:dyDescent="0.25">
      <c r="B1" s="195" t="s">
        <v>315</v>
      </c>
      <c r="C1" s="195"/>
      <c r="D1" s="195"/>
      <c r="E1" s="195"/>
      <c r="F1" s="195"/>
      <c r="G1" s="195"/>
      <c r="H1" s="195"/>
      <c r="I1" s="195"/>
    </row>
    <row r="2" spans="2:9" x14ac:dyDescent="0.25">
      <c r="B2" s="195" t="s">
        <v>312</v>
      </c>
      <c r="C2" s="195"/>
      <c r="D2" s="195"/>
      <c r="E2" s="195"/>
      <c r="F2" s="195"/>
      <c r="G2" s="195"/>
      <c r="H2" s="195"/>
      <c r="I2" s="195"/>
    </row>
    <row r="3" spans="2:9" x14ac:dyDescent="0.25">
      <c r="B3" s="195" t="s">
        <v>314</v>
      </c>
      <c r="C3" s="195"/>
      <c r="D3" s="195"/>
      <c r="E3" s="195"/>
      <c r="F3" s="195"/>
      <c r="G3" s="195"/>
      <c r="H3" s="195"/>
      <c r="I3" s="195"/>
    </row>
    <row r="4" spans="2:9" x14ac:dyDescent="0.25">
      <c r="B4" s="195" t="s">
        <v>313</v>
      </c>
      <c r="C4" s="195"/>
      <c r="D4" s="195"/>
      <c r="E4" s="195"/>
      <c r="F4" s="195"/>
      <c r="G4" s="195"/>
      <c r="H4" s="195"/>
      <c r="I4" s="195"/>
    </row>
    <row r="5" spans="2:9" x14ac:dyDescent="0.25">
      <c r="B5" s="196">
        <v>42978</v>
      </c>
      <c r="C5" s="195"/>
      <c r="D5" s="195"/>
      <c r="E5" s="195"/>
      <c r="F5" s="195"/>
      <c r="G5" s="195"/>
      <c r="H5" s="195"/>
      <c r="I5" s="195"/>
    </row>
    <row r="6" spans="2:9" ht="15.75" thickBot="1" x14ac:dyDescent="0.3"/>
    <row r="7" spans="2:9" x14ac:dyDescent="0.25">
      <c r="B7" s="170" t="s">
        <v>283</v>
      </c>
      <c r="C7" s="170"/>
      <c r="D7" s="170"/>
      <c r="E7" s="170"/>
      <c r="F7" s="170"/>
      <c r="G7" s="227"/>
      <c r="H7" s="228" t="s">
        <v>24</v>
      </c>
      <c r="I7" s="231" t="s">
        <v>2</v>
      </c>
    </row>
    <row r="8" spans="2:9" x14ac:dyDescent="0.25">
      <c r="B8" s="170"/>
      <c r="C8" s="170"/>
      <c r="D8" s="170"/>
      <c r="E8" s="170"/>
      <c r="F8" s="170"/>
      <c r="G8" s="227"/>
      <c r="H8" s="229"/>
      <c r="I8" s="232"/>
    </row>
    <row r="9" spans="2:9" x14ac:dyDescent="0.25">
      <c r="B9" s="170" t="s">
        <v>3</v>
      </c>
      <c r="C9" s="170" t="s">
        <v>4</v>
      </c>
      <c r="D9" s="170"/>
      <c r="E9" s="170" t="s">
        <v>5</v>
      </c>
      <c r="F9" s="170" t="s">
        <v>6</v>
      </c>
      <c r="G9" s="234" t="s">
        <v>7</v>
      </c>
      <c r="H9" s="229"/>
      <c r="I9" s="232"/>
    </row>
    <row r="10" spans="2:9" ht="15.75" thickBot="1" x14ac:dyDescent="0.3">
      <c r="B10" s="219"/>
      <c r="C10" s="219"/>
      <c r="D10" s="219"/>
      <c r="E10" s="219"/>
      <c r="F10" s="219"/>
      <c r="G10" s="235"/>
      <c r="H10" s="230"/>
      <c r="I10" s="233"/>
    </row>
    <row r="11" spans="2:9" ht="60" x14ac:dyDescent="0.25">
      <c r="B11" s="236" t="s">
        <v>197</v>
      </c>
      <c r="C11" s="50" t="s">
        <v>198</v>
      </c>
      <c r="D11" s="30" t="s">
        <v>199</v>
      </c>
      <c r="E11" s="30" t="s">
        <v>200</v>
      </c>
      <c r="F11" s="30" t="s">
        <v>201</v>
      </c>
      <c r="G11" s="31" t="s">
        <v>466</v>
      </c>
      <c r="H11" s="74" t="s">
        <v>598</v>
      </c>
      <c r="I11" s="76">
        <v>1</v>
      </c>
    </row>
    <row r="12" spans="2:9" ht="84" x14ac:dyDescent="0.25">
      <c r="B12" s="237"/>
      <c r="C12" s="51" t="s">
        <v>202</v>
      </c>
      <c r="D12" s="53" t="s">
        <v>203</v>
      </c>
      <c r="E12" s="53" t="s">
        <v>204</v>
      </c>
      <c r="F12" s="53" t="s">
        <v>201</v>
      </c>
      <c r="G12" s="6">
        <v>42855</v>
      </c>
      <c r="H12" s="73" t="s">
        <v>145</v>
      </c>
      <c r="I12" s="77" t="s">
        <v>145</v>
      </c>
    </row>
    <row r="13" spans="2:9" ht="60" x14ac:dyDescent="0.25">
      <c r="B13" s="237" t="s">
        <v>205</v>
      </c>
      <c r="C13" s="51" t="s">
        <v>206</v>
      </c>
      <c r="D13" s="53" t="s">
        <v>207</v>
      </c>
      <c r="E13" s="53" t="s">
        <v>208</v>
      </c>
      <c r="F13" s="53" t="s">
        <v>201</v>
      </c>
      <c r="G13" s="6">
        <v>42855</v>
      </c>
      <c r="H13" s="73" t="s">
        <v>145</v>
      </c>
      <c r="I13" s="77" t="s">
        <v>145</v>
      </c>
    </row>
    <row r="14" spans="2:9" ht="36" x14ac:dyDescent="0.25">
      <c r="B14" s="237"/>
      <c r="C14" s="51" t="s">
        <v>209</v>
      </c>
      <c r="D14" s="53" t="s">
        <v>210</v>
      </c>
      <c r="E14" s="53" t="s">
        <v>211</v>
      </c>
      <c r="F14" s="53" t="s">
        <v>201</v>
      </c>
      <c r="G14" s="6">
        <v>42855</v>
      </c>
      <c r="H14" s="73" t="s">
        <v>145</v>
      </c>
      <c r="I14" s="77" t="s">
        <v>145</v>
      </c>
    </row>
    <row r="15" spans="2:9" ht="96" x14ac:dyDescent="0.25">
      <c r="B15" s="237"/>
      <c r="C15" s="51" t="s">
        <v>468</v>
      </c>
      <c r="D15" s="53" t="s">
        <v>212</v>
      </c>
      <c r="E15" s="53" t="s">
        <v>213</v>
      </c>
      <c r="F15" s="3" t="s">
        <v>214</v>
      </c>
      <c r="G15" s="6">
        <v>42855</v>
      </c>
      <c r="H15" s="73" t="s">
        <v>145</v>
      </c>
      <c r="I15" s="77" t="s">
        <v>145</v>
      </c>
    </row>
    <row r="16" spans="2:9" ht="84" x14ac:dyDescent="0.25">
      <c r="B16" s="237"/>
      <c r="C16" s="51" t="s">
        <v>469</v>
      </c>
      <c r="D16" s="53" t="s">
        <v>215</v>
      </c>
      <c r="E16" s="53" t="s">
        <v>216</v>
      </c>
      <c r="F16" s="53" t="s">
        <v>201</v>
      </c>
      <c r="G16" s="21" t="s">
        <v>466</v>
      </c>
      <c r="H16" s="73" t="s">
        <v>580</v>
      </c>
      <c r="I16" s="78">
        <v>1</v>
      </c>
    </row>
    <row r="17" spans="2:9" ht="108" x14ac:dyDescent="0.25">
      <c r="B17" s="237"/>
      <c r="C17" s="51" t="s">
        <v>470</v>
      </c>
      <c r="D17" s="53" t="s">
        <v>217</v>
      </c>
      <c r="E17" s="53" t="s">
        <v>218</v>
      </c>
      <c r="F17" s="53" t="s">
        <v>201</v>
      </c>
      <c r="G17" s="21" t="s">
        <v>466</v>
      </c>
      <c r="H17" s="73" t="s">
        <v>599</v>
      </c>
      <c r="I17" s="78">
        <v>1</v>
      </c>
    </row>
    <row r="18" spans="2:9" ht="63" customHeight="1" x14ac:dyDescent="0.25">
      <c r="B18" s="237" t="s">
        <v>219</v>
      </c>
      <c r="C18" s="51" t="s">
        <v>220</v>
      </c>
      <c r="D18" s="53" t="s">
        <v>221</v>
      </c>
      <c r="E18" s="3" t="s">
        <v>222</v>
      </c>
      <c r="F18" s="3" t="s">
        <v>223</v>
      </c>
      <c r="G18" s="21" t="s">
        <v>466</v>
      </c>
      <c r="H18" s="73" t="s">
        <v>592</v>
      </c>
      <c r="I18" s="78">
        <v>1</v>
      </c>
    </row>
    <row r="19" spans="2:9" ht="96" x14ac:dyDescent="0.25">
      <c r="B19" s="237"/>
      <c r="C19" s="51" t="s">
        <v>224</v>
      </c>
      <c r="D19" s="3" t="s">
        <v>225</v>
      </c>
      <c r="E19" s="3" t="s">
        <v>226</v>
      </c>
      <c r="F19" s="3" t="s">
        <v>227</v>
      </c>
      <c r="G19" s="55" t="s">
        <v>466</v>
      </c>
      <c r="H19" s="73" t="s">
        <v>565</v>
      </c>
      <c r="I19" s="77">
        <v>1</v>
      </c>
    </row>
    <row r="20" spans="2:9" ht="72" x14ac:dyDescent="0.25">
      <c r="B20" s="237"/>
      <c r="C20" s="51" t="s">
        <v>228</v>
      </c>
      <c r="D20" s="3" t="s">
        <v>229</v>
      </c>
      <c r="E20" s="3" t="s">
        <v>230</v>
      </c>
      <c r="F20" s="3" t="s">
        <v>223</v>
      </c>
      <c r="G20" s="21" t="s">
        <v>466</v>
      </c>
      <c r="H20" s="73" t="s">
        <v>566</v>
      </c>
      <c r="I20" s="78">
        <v>1</v>
      </c>
    </row>
    <row r="21" spans="2:9" ht="84" x14ac:dyDescent="0.25">
      <c r="B21" s="237"/>
      <c r="C21" s="51" t="s">
        <v>231</v>
      </c>
      <c r="D21" s="3" t="s">
        <v>232</v>
      </c>
      <c r="E21" s="4" t="s">
        <v>233</v>
      </c>
      <c r="F21" s="3" t="s">
        <v>223</v>
      </c>
      <c r="G21" s="21" t="s">
        <v>466</v>
      </c>
      <c r="H21" s="73" t="s">
        <v>600</v>
      </c>
      <c r="I21" s="78">
        <v>1</v>
      </c>
    </row>
    <row r="22" spans="2:9" ht="60" x14ac:dyDescent="0.25">
      <c r="B22" s="237"/>
      <c r="C22" s="51" t="s">
        <v>234</v>
      </c>
      <c r="D22" s="3" t="s">
        <v>235</v>
      </c>
      <c r="E22" s="4" t="s">
        <v>236</v>
      </c>
      <c r="F22" s="3" t="s">
        <v>223</v>
      </c>
      <c r="G22" s="21" t="s">
        <v>466</v>
      </c>
      <c r="H22" s="73" t="s">
        <v>601</v>
      </c>
      <c r="I22" s="78">
        <v>1</v>
      </c>
    </row>
    <row r="23" spans="2:9" ht="120" x14ac:dyDescent="0.25">
      <c r="B23" s="34" t="s">
        <v>237</v>
      </c>
      <c r="C23" s="51" t="s">
        <v>471</v>
      </c>
      <c r="D23" s="3" t="s">
        <v>238</v>
      </c>
      <c r="E23" s="3" t="s">
        <v>239</v>
      </c>
      <c r="F23" s="3" t="s">
        <v>201</v>
      </c>
      <c r="G23" s="6">
        <v>42855</v>
      </c>
      <c r="H23" s="73" t="s">
        <v>145</v>
      </c>
      <c r="I23" s="73" t="s">
        <v>145</v>
      </c>
    </row>
    <row r="24" spans="2:9" ht="48" x14ac:dyDescent="0.25">
      <c r="B24" s="237" t="s">
        <v>240</v>
      </c>
      <c r="C24" s="51" t="s">
        <v>241</v>
      </c>
      <c r="D24" s="3" t="s">
        <v>242</v>
      </c>
      <c r="E24" s="3" t="s">
        <v>243</v>
      </c>
      <c r="F24" s="3" t="s">
        <v>201</v>
      </c>
      <c r="G24" s="21" t="s">
        <v>472</v>
      </c>
      <c r="H24" s="73" t="s">
        <v>145</v>
      </c>
      <c r="I24" s="73" t="s">
        <v>145</v>
      </c>
    </row>
    <row r="25" spans="2:9" ht="36" x14ac:dyDescent="0.25">
      <c r="B25" s="237"/>
      <c r="C25" s="51" t="s">
        <v>244</v>
      </c>
      <c r="D25" s="3" t="s">
        <v>245</v>
      </c>
      <c r="E25" s="3" t="s">
        <v>246</v>
      </c>
      <c r="F25" s="3" t="s">
        <v>201</v>
      </c>
      <c r="G25" s="21" t="s">
        <v>472</v>
      </c>
      <c r="H25" s="73" t="s">
        <v>145</v>
      </c>
      <c r="I25" s="73" t="s">
        <v>145</v>
      </c>
    </row>
    <row r="26" spans="2:9" ht="108" x14ac:dyDescent="0.25">
      <c r="B26" s="237"/>
      <c r="C26" s="51" t="s">
        <v>247</v>
      </c>
      <c r="D26" s="3" t="s">
        <v>248</v>
      </c>
      <c r="E26" s="3" t="s">
        <v>249</v>
      </c>
      <c r="F26" s="3" t="s">
        <v>201</v>
      </c>
      <c r="G26" s="55" t="s">
        <v>473</v>
      </c>
      <c r="H26" s="73" t="s">
        <v>581</v>
      </c>
      <c r="I26" s="138">
        <v>1</v>
      </c>
    </row>
    <row r="27" spans="2:9" ht="120" x14ac:dyDescent="0.25">
      <c r="B27" s="237" t="s">
        <v>250</v>
      </c>
      <c r="C27" s="51" t="s">
        <v>251</v>
      </c>
      <c r="D27" s="3" t="s">
        <v>252</v>
      </c>
      <c r="E27" s="3" t="s">
        <v>253</v>
      </c>
      <c r="F27" s="3" t="s">
        <v>201</v>
      </c>
      <c r="G27" s="6">
        <v>42855</v>
      </c>
      <c r="H27" s="73"/>
      <c r="I27" s="77" t="s">
        <v>145</v>
      </c>
    </row>
    <row r="28" spans="2:9" ht="108" x14ac:dyDescent="0.25">
      <c r="B28" s="237"/>
      <c r="C28" s="51" t="s">
        <v>254</v>
      </c>
      <c r="D28" s="3" t="s">
        <v>255</v>
      </c>
      <c r="E28" s="3" t="s">
        <v>256</v>
      </c>
      <c r="F28" s="3" t="s">
        <v>201</v>
      </c>
      <c r="G28" s="6">
        <v>42855</v>
      </c>
      <c r="H28" s="73"/>
      <c r="I28" s="77" t="s">
        <v>145</v>
      </c>
    </row>
    <row r="29" spans="2:9" ht="60" x14ac:dyDescent="0.25">
      <c r="B29" s="237"/>
      <c r="C29" s="51" t="s">
        <v>257</v>
      </c>
      <c r="D29" s="3" t="s">
        <v>258</v>
      </c>
      <c r="E29" s="3" t="s">
        <v>204</v>
      </c>
      <c r="F29" s="3" t="s">
        <v>201</v>
      </c>
      <c r="G29" s="21" t="s">
        <v>473</v>
      </c>
      <c r="H29" s="73" t="s">
        <v>582</v>
      </c>
      <c r="I29" s="138">
        <v>1</v>
      </c>
    </row>
    <row r="30" spans="2:9" ht="36" x14ac:dyDescent="0.25">
      <c r="B30" s="237"/>
      <c r="C30" s="51" t="s">
        <v>259</v>
      </c>
      <c r="D30" s="3" t="s">
        <v>260</v>
      </c>
      <c r="E30" s="3" t="s">
        <v>261</v>
      </c>
      <c r="F30" s="3" t="s">
        <v>201</v>
      </c>
      <c r="G30" s="55" t="s">
        <v>473</v>
      </c>
      <c r="H30" s="73" t="s">
        <v>583</v>
      </c>
      <c r="I30" s="138">
        <v>1</v>
      </c>
    </row>
    <row r="31" spans="2:9" ht="60" x14ac:dyDescent="0.25">
      <c r="B31" s="237"/>
      <c r="C31" s="51" t="s">
        <v>262</v>
      </c>
      <c r="D31" s="3" t="s">
        <v>263</v>
      </c>
      <c r="E31" s="3" t="s">
        <v>264</v>
      </c>
      <c r="F31" s="3" t="s">
        <v>189</v>
      </c>
      <c r="G31" s="21" t="s">
        <v>473</v>
      </c>
      <c r="H31" s="72" t="s">
        <v>591</v>
      </c>
      <c r="I31" s="77">
        <v>1</v>
      </c>
    </row>
    <row r="32" spans="2:9" ht="48" x14ac:dyDescent="0.25">
      <c r="B32" s="237"/>
      <c r="C32" s="51" t="s">
        <v>265</v>
      </c>
      <c r="D32" s="3" t="s">
        <v>266</v>
      </c>
      <c r="E32" s="3" t="s">
        <v>267</v>
      </c>
      <c r="F32" s="3" t="s">
        <v>201</v>
      </c>
      <c r="G32" s="21" t="s">
        <v>472</v>
      </c>
      <c r="H32" s="72"/>
      <c r="I32" s="77" t="s">
        <v>145</v>
      </c>
    </row>
    <row r="33" spans="2:9" ht="60" x14ac:dyDescent="0.25">
      <c r="B33" s="237"/>
      <c r="C33" s="51" t="s">
        <v>268</v>
      </c>
      <c r="D33" s="3" t="s">
        <v>269</v>
      </c>
      <c r="E33" s="3" t="s">
        <v>270</v>
      </c>
      <c r="F33" s="3" t="s">
        <v>201</v>
      </c>
      <c r="G33" s="55" t="s">
        <v>473</v>
      </c>
      <c r="H33" s="72" t="s">
        <v>563</v>
      </c>
      <c r="I33" s="77">
        <v>1</v>
      </c>
    </row>
    <row r="34" spans="2:9" ht="48" x14ac:dyDescent="0.25">
      <c r="B34" s="237"/>
      <c r="C34" s="51" t="s">
        <v>271</v>
      </c>
      <c r="D34" s="3" t="s">
        <v>272</v>
      </c>
      <c r="E34" s="4" t="s">
        <v>273</v>
      </c>
      <c r="F34" s="3" t="s">
        <v>274</v>
      </c>
      <c r="G34" s="21" t="s">
        <v>473</v>
      </c>
      <c r="H34" s="72" t="s">
        <v>587</v>
      </c>
      <c r="I34" s="77">
        <v>1</v>
      </c>
    </row>
    <row r="35" spans="2:9" ht="132" x14ac:dyDescent="0.25">
      <c r="B35" s="237"/>
      <c r="C35" s="51" t="s">
        <v>275</v>
      </c>
      <c r="D35" s="3" t="s">
        <v>570</v>
      </c>
      <c r="E35" s="53"/>
      <c r="F35" s="3" t="s">
        <v>274</v>
      </c>
      <c r="G35" s="55" t="s">
        <v>473</v>
      </c>
      <c r="H35" s="72" t="s">
        <v>588</v>
      </c>
      <c r="I35" s="77">
        <v>1</v>
      </c>
    </row>
    <row r="36" spans="2:9" ht="84" x14ac:dyDescent="0.25">
      <c r="B36" s="237"/>
      <c r="C36" s="51" t="s">
        <v>276</v>
      </c>
      <c r="D36" s="3" t="s">
        <v>277</v>
      </c>
      <c r="E36" s="3" t="s">
        <v>278</v>
      </c>
      <c r="F36" s="3" t="s">
        <v>201</v>
      </c>
      <c r="G36" s="21" t="s">
        <v>473</v>
      </c>
      <c r="H36" s="72" t="s">
        <v>584</v>
      </c>
      <c r="I36" s="77">
        <v>1</v>
      </c>
    </row>
    <row r="37" spans="2:9" ht="108" x14ac:dyDescent="0.25">
      <c r="B37" s="237"/>
      <c r="C37" s="51" t="s">
        <v>279</v>
      </c>
      <c r="D37" s="3" t="s">
        <v>280</v>
      </c>
      <c r="E37" s="3" t="s">
        <v>196</v>
      </c>
      <c r="F37" s="3" t="s">
        <v>201</v>
      </c>
      <c r="G37" s="55" t="s">
        <v>473</v>
      </c>
      <c r="H37" s="72" t="s">
        <v>593</v>
      </c>
      <c r="I37" s="77">
        <v>1</v>
      </c>
    </row>
    <row r="38" spans="2:9" ht="48.75" thickBot="1" x14ac:dyDescent="0.3">
      <c r="B38" s="238"/>
      <c r="C38" s="52" t="s">
        <v>281</v>
      </c>
      <c r="D38" s="33" t="s">
        <v>282</v>
      </c>
      <c r="E38" s="32"/>
      <c r="F38" s="33" t="s">
        <v>201</v>
      </c>
      <c r="G38" s="57" t="s">
        <v>473</v>
      </c>
      <c r="H38" s="75" t="s">
        <v>594</v>
      </c>
      <c r="I38" s="79">
        <v>1</v>
      </c>
    </row>
    <row r="39" spans="2:9" ht="19.5" thickBot="1" x14ac:dyDescent="0.3">
      <c r="G39" s="164" t="s">
        <v>159</v>
      </c>
      <c r="H39" s="198"/>
      <c r="I39" s="46">
        <f>AVERAGE(I11:I38)</f>
        <v>1</v>
      </c>
    </row>
    <row r="42" spans="2:9" x14ac:dyDescent="0.25">
      <c r="B42" t="s">
        <v>479</v>
      </c>
    </row>
    <row r="43" spans="2:9" x14ac:dyDescent="0.25">
      <c r="B43" s="36" t="s">
        <v>450</v>
      </c>
      <c r="C43" s="36"/>
    </row>
    <row r="44" spans="2:9" x14ac:dyDescent="0.25">
      <c r="B44" t="s">
        <v>451</v>
      </c>
    </row>
    <row r="46" spans="2:9" x14ac:dyDescent="0.25">
      <c r="B46" t="s">
        <v>453</v>
      </c>
    </row>
    <row r="47" spans="2:9" x14ac:dyDescent="0.25">
      <c r="B47" t="s">
        <v>452</v>
      </c>
    </row>
  </sheetData>
  <sheetProtection password="C688" sheet="1" objects="1" scenarios="1"/>
  <mergeCells count="19">
    <mergeCell ref="B1:I1"/>
    <mergeCell ref="B2:I2"/>
    <mergeCell ref="B3:I3"/>
    <mergeCell ref="B4:I4"/>
    <mergeCell ref="B5:I5"/>
    <mergeCell ref="G39:H39"/>
    <mergeCell ref="B7:G8"/>
    <mergeCell ref="H7:H10"/>
    <mergeCell ref="I7:I10"/>
    <mergeCell ref="B9:B10"/>
    <mergeCell ref="C9:D10"/>
    <mergeCell ref="E9:E10"/>
    <mergeCell ref="F9:F10"/>
    <mergeCell ref="G9:G10"/>
    <mergeCell ref="B11:B12"/>
    <mergeCell ref="B13:B17"/>
    <mergeCell ref="B18:B22"/>
    <mergeCell ref="B24:B26"/>
    <mergeCell ref="B27:B38"/>
  </mergeCells>
  <conditionalFormatting sqref="I11:I22 I26:I38">
    <cfRule type="colorScale" priority="2">
      <colorScale>
        <cfvo type="num" val="0"/>
        <cfvo type="num" val="0.5"/>
        <cfvo type="num" val="1"/>
        <color rgb="FFFF0000"/>
        <color rgb="FFFFEB84"/>
        <color rgb="FF63BE7B"/>
      </colorScale>
    </cfRule>
  </conditionalFormatting>
  <conditionalFormatting sqref="I39">
    <cfRule type="colorScale" priority="1">
      <colorScale>
        <cfvo type="num" val="0"/>
        <cfvo type="num" val="0.5"/>
        <cfvo type="num" val="1"/>
        <color rgb="FFFF0000"/>
        <color rgb="FFFFEB84"/>
        <color rgb="FF63BE7B"/>
      </colorScale>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topLeftCell="A4" zoomScale="84" zoomScaleNormal="84" workbookViewId="0">
      <selection activeCell="E15" sqref="E15"/>
    </sheetView>
  </sheetViews>
  <sheetFormatPr baseColWidth="10" defaultColWidth="16.28515625" defaultRowHeight="15" x14ac:dyDescent="0.25"/>
  <cols>
    <col min="2" max="2" width="10" customWidth="1"/>
    <col min="3" max="3" width="29.85546875" customWidth="1"/>
    <col min="6" max="6" width="18.28515625" customWidth="1"/>
    <col min="7" max="7" width="57" customWidth="1"/>
    <col min="8" max="8" width="18.28515625" customWidth="1"/>
  </cols>
  <sheetData>
    <row r="1" spans="1:8" x14ac:dyDescent="0.25">
      <c r="A1" s="195" t="s">
        <v>315</v>
      </c>
      <c r="B1" s="195"/>
      <c r="C1" s="195"/>
      <c r="D1" s="195"/>
      <c r="E1" s="195"/>
      <c r="F1" s="195"/>
      <c r="G1" s="195"/>
      <c r="H1" s="195"/>
    </row>
    <row r="2" spans="1:8" x14ac:dyDescent="0.25">
      <c r="A2" s="195" t="s">
        <v>312</v>
      </c>
      <c r="B2" s="195"/>
      <c r="C2" s="195"/>
      <c r="D2" s="195"/>
      <c r="E2" s="195"/>
      <c r="F2" s="195"/>
      <c r="G2" s="195"/>
      <c r="H2" s="195"/>
    </row>
    <row r="3" spans="1:8" x14ac:dyDescent="0.25">
      <c r="A3" s="195" t="s">
        <v>314</v>
      </c>
      <c r="B3" s="195"/>
      <c r="C3" s="195"/>
      <c r="D3" s="195"/>
      <c r="E3" s="195"/>
      <c r="F3" s="195"/>
      <c r="G3" s="195"/>
      <c r="H3" s="195"/>
    </row>
    <row r="4" spans="1:8" x14ac:dyDescent="0.25">
      <c r="A4" s="195" t="s">
        <v>313</v>
      </c>
      <c r="B4" s="195"/>
      <c r="C4" s="195"/>
      <c r="D4" s="195"/>
      <c r="E4" s="195"/>
      <c r="F4" s="195"/>
      <c r="G4" s="195"/>
      <c r="H4" s="195"/>
    </row>
    <row r="5" spans="1:8" x14ac:dyDescent="0.25">
      <c r="A5" s="196">
        <v>42978</v>
      </c>
      <c r="B5" s="195"/>
      <c r="C5" s="195"/>
      <c r="D5" s="195"/>
      <c r="E5" s="195"/>
      <c r="F5" s="195"/>
      <c r="G5" s="195"/>
      <c r="H5" s="195"/>
    </row>
    <row r="6" spans="1:8" ht="15.75" thickBot="1" x14ac:dyDescent="0.3"/>
    <row r="7" spans="1:8" x14ac:dyDescent="0.25">
      <c r="A7" s="166" t="s">
        <v>35</v>
      </c>
      <c r="B7" s="167"/>
      <c r="C7" s="167"/>
      <c r="D7" s="167"/>
      <c r="E7" s="167"/>
      <c r="F7" s="168"/>
      <c r="G7" s="228" t="s">
        <v>24</v>
      </c>
      <c r="H7" s="206" t="s">
        <v>2</v>
      </c>
    </row>
    <row r="8" spans="1:8" x14ac:dyDescent="0.25">
      <c r="A8" s="169"/>
      <c r="B8" s="170"/>
      <c r="C8" s="170"/>
      <c r="D8" s="170"/>
      <c r="E8" s="170"/>
      <c r="F8" s="171"/>
      <c r="G8" s="229"/>
      <c r="H8" s="207"/>
    </row>
    <row r="9" spans="1:8" x14ac:dyDescent="0.25">
      <c r="A9" s="169" t="s">
        <v>3</v>
      </c>
      <c r="B9" s="170" t="s">
        <v>4</v>
      </c>
      <c r="C9" s="170"/>
      <c r="D9" s="170" t="s">
        <v>5</v>
      </c>
      <c r="E9" s="170" t="s">
        <v>6</v>
      </c>
      <c r="F9" s="182" t="s">
        <v>7</v>
      </c>
      <c r="G9" s="229"/>
      <c r="H9" s="207"/>
    </row>
    <row r="10" spans="1:8" x14ac:dyDescent="0.25">
      <c r="A10" s="218"/>
      <c r="B10" s="219"/>
      <c r="C10" s="219"/>
      <c r="D10" s="219"/>
      <c r="E10" s="219"/>
      <c r="F10" s="220"/>
      <c r="G10" s="239"/>
      <c r="H10" s="207"/>
    </row>
    <row r="11" spans="1:8" ht="90" x14ac:dyDescent="0.25">
      <c r="A11" s="242" t="s">
        <v>109</v>
      </c>
      <c r="B11" s="85" t="s">
        <v>110</v>
      </c>
      <c r="C11" s="118" t="s">
        <v>585</v>
      </c>
      <c r="D11" s="242" t="s">
        <v>111</v>
      </c>
      <c r="E11" s="118" t="s">
        <v>112</v>
      </c>
      <c r="F11" s="118" t="s">
        <v>141</v>
      </c>
      <c r="G11" s="119"/>
      <c r="H11" s="120" t="s">
        <v>145</v>
      </c>
    </row>
    <row r="12" spans="1:8" ht="105" x14ac:dyDescent="0.25">
      <c r="A12" s="242"/>
      <c r="B12" s="85" t="s">
        <v>36</v>
      </c>
      <c r="C12" s="118" t="s">
        <v>157</v>
      </c>
      <c r="D12" s="242"/>
      <c r="E12" s="118" t="s">
        <v>112</v>
      </c>
      <c r="F12" s="118" t="s">
        <v>141</v>
      </c>
      <c r="G12" s="119"/>
      <c r="H12" s="120" t="s">
        <v>145</v>
      </c>
    </row>
    <row r="13" spans="1:8" ht="83.25" customHeight="1" x14ac:dyDescent="0.25">
      <c r="A13" s="242"/>
      <c r="B13" s="121" t="s">
        <v>37</v>
      </c>
      <c r="C13" s="118" t="s">
        <v>488</v>
      </c>
      <c r="D13" s="118" t="s">
        <v>38</v>
      </c>
      <c r="E13" s="118" t="s">
        <v>150</v>
      </c>
      <c r="F13" s="118" t="s">
        <v>146</v>
      </c>
      <c r="G13" s="118"/>
      <c r="H13" s="122" t="s">
        <v>145</v>
      </c>
    </row>
    <row r="14" spans="1:8" ht="105" x14ac:dyDescent="0.25">
      <c r="A14" s="123" t="s">
        <v>147</v>
      </c>
      <c r="B14" s="121" t="s">
        <v>148</v>
      </c>
      <c r="C14" s="118" t="s">
        <v>158</v>
      </c>
      <c r="D14" s="118" t="s">
        <v>149</v>
      </c>
      <c r="E14" s="118" t="s">
        <v>113</v>
      </c>
      <c r="F14" s="124" t="s">
        <v>153</v>
      </c>
      <c r="G14" s="118" t="s">
        <v>586</v>
      </c>
      <c r="H14" s="129">
        <v>1</v>
      </c>
    </row>
    <row r="15" spans="1:8" ht="90" x14ac:dyDescent="0.25">
      <c r="A15" s="240" t="s">
        <v>129</v>
      </c>
      <c r="B15" s="121" t="s">
        <v>39</v>
      </c>
      <c r="C15" s="127" t="s">
        <v>114</v>
      </c>
      <c r="D15" s="118" t="s">
        <v>151</v>
      </c>
      <c r="E15" s="127" t="s">
        <v>113</v>
      </c>
      <c r="F15" s="128" t="s">
        <v>473</v>
      </c>
      <c r="G15" s="118" t="s">
        <v>487</v>
      </c>
      <c r="H15" s="129">
        <v>1</v>
      </c>
    </row>
    <row r="16" spans="1:8" ht="75" x14ac:dyDescent="0.25">
      <c r="A16" s="240"/>
      <c r="B16" s="130" t="s">
        <v>115</v>
      </c>
      <c r="C16" s="127" t="s">
        <v>116</v>
      </c>
      <c r="D16" s="118" t="s">
        <v>117</v>
      </c>
      <c r="E16" s="127" t="s">
        <v>113</v>
      </c>
      <c r="F16" s="124" t="s">
        <v>475</v>
      </c>
      <c r="G16" s="118"/>
      <c r="H16" s="120" t="s">
        <v>145</v>
      </c>
    </row>
    <row r="17" spans="1:8" ht="105" x14ac:dyDescent="0.25">
      <c r="A17" s="240"/>
      <c r="B17" s="131" t="s">
        <v>119</v>
      </c>
      <c r="C17" s="118" t="s">
        <v>118</v>
      </c>
      <c r="D17" s="118" t="s">
        <v>120</v>
      </c>
      <c r="E17" s="118" t="s">
        <v>121</v>
      </c>
      <c r="F17" s="124" t="s">
        <v>475</v>
      </c>
      <c r="G17" s="118"/>
      <c r="H17" s="120" t="s">
        <v>145</v>
      </c>
    </row>
    <row r="18" spans="1:8" ht="90" x14ac:dyDescent="0.25">
      <c r="A18" s="240"/>
      <c r="B18" s="130" t="s">
        <v>41</v>
      </c>
      <c r="C18" s="127" t="s">
        <v>122</v>
      </c>
      <c r="D18" s="127" t="s">
        <v>123</v>
      </c>
      <c r="E18" s="118" t="s">
        <v>121</v>
      </c>
      <c r="F18" s="124" t="s">
        <v>475</v>
      </c>
      <c r="G18" s="118"/>
      <c r="H18" s="120" t="s">
        <v>145</v>
      </c>
    </row>
    <row r="19" spans="1:8" ht="105" x14ac:dyDescent="0.25">
      <c r="A19" s="240"/>
      <c r="B19" s="130" t="s">
        <v>124</v>
      </c>
      <c r="C19" s="127" t="s">
        <v>40</v>
      </c>
      <c r="D19" s="127" t="s">
        <v>125</v>
      </c>
      <c r="E19" s="127" t="s">
        <v>96</v>
      </c>
      <c r="F19" s="124" t="s">
        <v>473</v>
      </c>
      <c r="G19" s="132" t="s">
        <v>558</v>
      </c>
      <c r="H19" s="125">
        <v>1</v>
      </c>
    </row>
    <row r="20" spans="1:8" ht="75" x14ac:dyDescent="0.25">
      <c r="A20" s="240"/>
      <c r="B20" s="130" t="s">
        <v>126</v>
      </c>
      <c r="C20" s="127" t="s">
        <v>127</v>
      </c>
      <c r="D20" s="127" t="s">
        <v>128</v>
      </c>
      <c r="E20" s="118" t="s">
        <v>96</v>
      </c>
      <c r="F20" s="124" t="s">
        <v>152</v>
      </c>
      <c r="G20" s="118" t="s">
        <v>144</v>
      </c>
      <c r="H20" s="120" t="s">
        <v>145</v>
      </c>
    </row>
    <row r="21" spans="1:8" ht="251.25" customHeight="1" x14ac:dyDescent="0.25">
      <c r="A21" s="240" t="s">
        <v>130</v>
      </c>
      <c r="B21" s="127" t="s">
        <v>131</v>
      </c>
      <c r="C21" s="127" t="s">
        <v>132</v>
      </c>
      <c r="D21" s="241" t="s">
        <v>133</v>
      </c>
      <c r="E21" s="127" t="s">
        <v>135</v>
      </c>
      <c r="F21" s="127" t="s">
        <v>476</v>
      </c>
      <c r="G21" s="136" t="s">
        <v>567</v>
      </c>
      <c r="H21" s="120">
        <v>1</v>
      </c>
    </row>
    <row r="22" spans="1:8" ht="409.5" customHeight="1" x14ac:dyDescent="0.25">
      <c r="A22" s="240"/>
      <c r="B22" s="127" t="s">
        <v>42</v>
      </c>
      <c r="C22" s="127" t="s">
        <v>134</v>
      </c>
      <c r="D22" s="241"/>
      <c r="E22" s="127" t="s">
        <v>136</v>
      </c>
      <c r="F22" s="124" t="s">
        <v>476</v>
      </c>
      <c r="G22" s="134" t="s">
        <v>560</v>
      </c>
      <c r="H22" s="129">
        <v>1</v>
      </c>
    </row>
    <row r="23" spans="1:8" ht="285" customHeight="1" x14ac:dyDescent="0.25">
      <c r="A23" s="126" t="s">
        <v>137</v>
      </c>
      <c r="B23" s="127" t="s">
        <v>43</v>
      </c>
      <c r="C23" s="127" t="s">
        <v>138</v>
      </c>
      <c r="D23" s="127" t="s">
        <v>139</v>
      </c>
      <c r="E23" s="127" t="s">
        <v>140</v>
      </c>
      <c r="F23" s="133" t="s">
        <v>476</v>
      </c>
      <c r="G23" s="134" t="s">
        <v>595</v>
      </c>
      <c r="H23" s="129">
        <v>1</v>
      </c>
    </row>
    <row r="24" spans="1:8" ht="19.5" thickBot="1" x14ac:dyDescent="0.3">
      <c r="F24" s="164" t="s">
        <v>159</v>
      </c>
      <c r="G24" s="165"/>
      <c r="H24" s="98">
        <f>AVERAGE(H11:H23)</f>
        <v>1</v>
      </c>
    </row>
    <row r="27" spans="1:8" x14ac:dyDescent="0.25">
      <c r="A27" t="s">
        <v>479</v>
      </c>
    </row>
    <row r="28" spans="1:8" x14ac:dyDescent="0.25">
      <c r="A28" s="36" t="s">
        <v>450</v>
      </c>
      <c r="B28" s="36"/>
    </row>
    <row r="29" spans="1:8" x14ac:dyDescent="0.25">
      <c r="A29" t="s">
        <v>451</v>
      </c>
    </row>
    <row r="31" spans="1:8" x14ac:dyDescent="0.25">
      <c r="A31" t="s">
        <v>453</v>
      </c>
    </row>
    <row r="32" spans="1:8" x14ac:dyDescent="0.25">
      <c r="A32" t="s">
        <v>452</v>
      </c>
    </row>
  </sheetData>
  <sheetProtection password="C688" sheet="1" objects="1" scenarios="1"/>
  <mergeCells count="19">
    <mergeCell ref="A1:H1"/>
    <mergeCell ref="A2:H2"/>
    <mergeCell ref="A3:H3"/>
    <mergeCell ref="A4:H4"/>
    <mergeCell ref="A5:H5"/>
    <mergeCell ref="F24:G24"/>
    <mergeCell ref="A7:F8"/>
    <mergeCell ref="G7:G10"/>
    <mergeCell ref="H7:H10"/>
    <mergeCell ref="A9:A10"/>
    <mergeCell ref="B9:C10"/>
    <mergeCell ref="D9:D10"/>
    <mergeCell ref="E9:E10"/>
    <mergeCell ref="F9:F10"/>
    <mergeCell ref="A21:A22"/>
    <mergeCell ref="D21:D22"/>
    <mergeCell ref="A11:A13"/>
    <mergeCell ref="D11:D12"/>
    <mergeCell ref="A15:A20"/>
  </mergeCells>
  <conditionalFormatting sqref="H11:H23">
    <cfRule type="colorScale" priority="2">
      <colorScale>
        <cfvo type="num" val="0"/>
        <cfvo type="num" val="0.5"/>
        <cfvo type="num" val="1"/>
        <color rgb="FFFF0000"/>
        <color rgb="FFFFEB84"/>
        <color rgb="FF63BE7B"/>
      </colorScale>
    </cfRule>
  </conditionalFormatting>
  <conditionalFormatting sqref="H24">
    <cfRule type="colorScale" priority="1">
      <colorScale>
        <cfvo type="num" val="0"/>
        <cfvo type="num" val="0.5"/>
        <cfvo type="num" val="1"/>
        <color rgb="FFFF0000"/>
        <color rgb="FFFFEB84"/>
        <color rgb="FF63BE7B"/>
      </colorScale>
    </cfRule>
  </conditionalFormatting>
  <pageMargins left="0.25" right="0.25"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topLeftCell="A14" workbookViewId="0">
      <selection activeCell="F16" sqref="F16"/>
    </sheetView>
  </sheetViews>
  <sheetFormatPr baseColWidth="10" defaultRowHeight="15" x14ac:dyDescent="0.25"/>
  <cols>
    <col min="1" max="1" width="18" customWidth="1"/>
    <col min="3" max="3" width="20.5703125" customWidth="1"/>
    <col min="4" max="4" width="17.5703125" customWidth="1"/>
    <col min="5" max="5" width="15.140625" customWidth="1"/>
    <col min="6" max="6" width="23.5703125" customWidth="1"/>
    <col min="7" max="7" width="17.85546875" customWidth="1"/>
    <col min="8" max="8" width="16.28515625" customWidth="1"/>
  </cols>
  <sheetData>
    <row r="1" spans="1:8" x14ac:dyDescent="0.25">
      <c r="A1" s="195" t="s">
        <v>315</v>
      </c>
      <c r="B1" s="195"/>
      <c r="C1" s="195"/>
      <c r="D1" s="195"/>
      <c r="E1" s="195"/>
      <c r="F1" s="195"/>
      <c r="G1" s="195"/>
      <c r="H1" s="195"/>
    </row>
    <row r="2" spans="1:8" x14ac:dyDescent="0.25">
      <c r="A2" s="195" t="s">
        <v>312</v>
      </c>
      <c r="B2" s="195"/>
      <c r="C2" s="195"/>
      <c r="D2" s="195"/>
      <c r="E2" s="195"/>
      <c r="F2" s="195"/>
      <c r="G2" s="195"/>
      <c r="H2" s="195"/>
    </row>
    <row r="3" spans="1:8" x14ac:dyDescent="0.25">
      <c r="A3" s="195" t="s">
        <v>314</v>
      </c>
      <c r="B3" s="195"/>
      <c r="C3" s="195"/>
      <c r="D3" s="195"/>
      <c r="E3" s="195"/>
      <c r="F3" s="195"/>
      <c r="G3" s="195"/>
      <c r="H3" s="195"/>
    </row>
    <row r="4" spans="1:8" x14ac:dyDescent="0.25">
      <c r="A4" s="195" t="s">
        <v>313</v>
      </c>
      <c r="B4" s="195"/>
      <c r="C4" s="195"/>
      <c r="D4" s="195"/>
      <c r="E4" s="195"/>
      <c r="F4" s="195"/>
      <c r="G4" s="195"/>
      <c r="H4" s="195"/>
    </row>
    <row r="5" spans="1:8" ht="15.75" thickBot="1" x14ac:dyDescent="0.3">
      <c r="A5" s="196">
        <v>42978</v>
      </c>
      <c r="B5" s="195"/>
      <c r="C5" s="195"/>
      <c r="D5" s="195"/>
      <c r="E5" s="195"/>
      <c r="F5" s="195"/>
      <c r="G5" s="195"/>
      <c r="H5" s="195"/>
    </row>
    <row r="6" spans="1:8" x14ac:dyDescent="0.25">
      <c r="A6" s="166" t="s">
        <v>309</v>
      </c>
      <c r="B6" s="167"/>
      <c r="C6" s="167"/>
      <c r="D6" s="167"/>
      <c r="E6" s="167"/>
      <c r="F6" s="168"/>
      <c r="G6" s="248" t="s">
        <v>24</v>
      </c>
      <c r="H6" s="251" t="s">
        <v>2</v>
      </c>
    </row>
    <row r="7" spans="1:8" ht="15.75" thickBot="1" x14ac:dyDescent="0.3">
      <c r="A7" s="178"/>
      <c r="B7" s="179"/>
      <c r="C7" s="179"/>
      <c r="D7" s="179"/>
      <c r="E7" s="179"/>
      <c r="F7" s="247"/>
      <c r="G7" s="249"/>
      <c r="H7" s="252"/>
    </row>
    <row r="8" spans="1:8" x14ac:dyDescent="0.25">
      <c r="A8" s="253" t="s">
        <v>3</v>
      </c>
      <c r="B8" s="254" t="s">
        <v>4</v>
      </c>
      <c r="C8" s="254"/>
      <c r="D8" s="254" t="s">
        <v>5</v>
      </c>
      <c r="E8" s="254" t="s">
        <v>6</v>
      </c>
      <c r="F8" s="255" t="s">
        <v>7</v>
      </c>
      <c r="G8" s="249"/>
      <c r="H8" s="252"/>
    </row>
    <row r="9" spans="1:8" ht="15.75" thickBot="1" x14ac:dyDescent="0.3">
      <c r="A9" s="218"/>
      <c r="B9" s="219"/>
      <c r="C9" s="219"/>
      <c r="D9" s="219"/>
      <c r="E9" s="219"/>
      <c r="F9" s="220"/>
      <c r="G9" s="250"/>
      <c r="H9" s="252"/>
    </row>
    <row r="10" spans="1:8" ht="60.75" thickBot="1" x14ac:dyDescent="0.3">
      <c r="A10" s="243" t="s">
        <v>284</v>
      </c>
      <c r="B10" s="30" t="s">
        <v>285</v>
      </c>
      <c r="C10" s="37" t="s">
        <v>286</v>
      </c>
      <c r="D10" s="37" t="s">
        <v>287</v>
      </c>
      <c r="E10" s="37" t="s">
        <v>477</v>
      </c>
      <c r="F10" s="68" t="s">
        <v>143</v>
      </c>
      <c r="G10" s="24" t="s">
        <v>589</v>
      </c>
      <c r="H10" s="139">
        <v>1</v>
      </c>
    </row>
    <row r="11" spans="1:8" ht="72" x14ac:dyDescent="0.25">
      <c r="A11" s="244"/>
      <c r="B11" s="53" t="s">
        <v>288</v>
      </c>
      <c r="C11" s="3" t="s">
        <v>289</v>
      </c>
      <c r="D11" s="3" t="s">
        <v>290</v>
      </c>
      <c r="E11" s="3" t="s">
        <v>165</v>
      </c>
      <c r="F11" s="69" t="s">
        <v>143</v>
      </c>
      <c r="G11" s="24" t="s">
        <v>590</v>
      </c>
      <c r="H11" s="71">
        <v>0.3</v>
      </c>
    </row>
    <row r="12" spans="1:8" ht="48.75" thickBot="1" x14ac:dyDescent="0.3">
      <c r="A12" s="244"/>
      <c r="B12" s="53" t="s">
        <v>291</v>
      </c>
      <c r="C12" s="3" t="s">
        <v>292</v>
      </c>
      <c r="D12" s="44" t="s">
        <v>293</v>
      </c>
      <c r="E12" s="3" t="s">
        <v>294</v>
      </c>
      <c r="F12" s="6">
        <v>42855</v>
      </c>
      <c r="G12" s="70"/>
      <c r="H12" s="71" t="s">
        <v>145</v>
      </c>
    </row>
    <row r="13" spans="1:8" ht="60.75" thickBot="1" x14ac:dyDescent="0.3">
      <c r="A13" s="244"/>
      <c r="B13" s="53" t="s">
        <v>295</v>
      </c>
      <c r="C13" s="3" t="s">
        <v>296</v>
      </c>
      <c r="D13" s="3" t="s">
        <v>297</v>
      </c>
      <c r="E13" s="3" t="s">
        <v>294</v>
      </c>
      <c r="F13" s="69" t="s">
        <v>143</v>
      </c>
      <c r="G13" s="24" t="s">
        <v>603</v>
      </c>
      <c r="H13" s="71">
        <v>1</v>
      </c>
    </row>
    <row r="14" spans="1:8" ht="72.75" thickBot="1" x14ac:dyDescent="0.3">
      <c r="A14" s="244"/>
      <c r="B14" s="53" t="s">
        <v>298</v>
      </c>
      <c r="C14" s="3" t="s">
        <v>299</v>
      </c>
      <c r="D14" s="3" t="s">
        <v>300</v>
      </c>
      <c r="E14" s="3" t="s">
        <v>294</v>
      </c>
      <c r="F14" s="69" t="s">
        <v>143</v>
      </c>
      <c r="G14" s="24" t="s">
        <v>604</v>
      </c>
      <c r="H14" s="71">
        <v>1</v>
      </c>
    </row>
    <row r="15" spans="1:8" ht="72.75" thickBot="1" x14ac:dyDescent="0.3">
      <c r="A15" s="244"/>
      <c r="B15" s="53" t="s">
        <v>301</v>
      </c>
      <c r="C15" s="3" t="s">
        <v>302</v>
      </c>
      <c r="D15" s="3" t="s">
        <v>297</v>
      </c>
      <c r="E15" s="3" t="s">
        <v>294</v>
      </c>
      <c r="F15" s="69" t="s">
        <v>143</v>
      </c>
      <c r="G15" s="24" t="s">
        <v>604</v>
      </c>
      <c r="H15" s="71">
        <v>1</v>
      </c>
    </row>
    <row r="16" spans="1:8" ht="72" customHeight="1" thickBot="1" x14ac:dyDescent="0.3">
      <c r="A16" s="45" t="s">
        <v>303</v>
      </c>
      <c r="B16" s="32" t="s">
        <v>304</v>
      </c>
      <c r="C16" s="33" t="s">
        <v>305</v>
      </c>
      <c r="D16" s="33" t="s">
        <v>306</v>
      </c>
      <c r="E16" s="33" t="s">
        <v>165</v>
      </c>
      <c r="F16" s="23" t="s">
        <v>143</v>
      </c>
      <c r="G16" s="24" t="s">
        <v>564</v>
      </c>
      <c r="H16" s="140">
        <v>1</v>
      </c>
    </row>
    <row r="17" spans="1:8" ht="19.5" thickBot="1" x14ac:dyDescent="0.3">
      <c r="F17" s="245" t="s">
        <v>159</v>
      </c>
      <c r="G17" s="246"/>
      <c r="H17" s="98">
        <f>AVERAGE(H10:H16)</f>
        <v>0.8833333333333333</v>
      </c>
    </row>
    <row r="18" spans="1:8" x14ac:dyDescent="0.25">
      <c r="A18" t="s">
        <v>479</v>
      </c>
    </row>
    <row r="19" spans="1:8" x14ac:dyDescent="0.25">
      <c r="A19" s="36" t="s">
        <v>450</v>
      </c>
      <c r="B19" s="36"/>
    </row>
    <row r="20" spans="1:8" x14ac:dyDescent="0.25">
      <c r="A20" t="s">
        <v>451</v>
      </c>
    </row>
    <row r="22" spans="1:8" x14ac:dyDescent="0.25">
      <c r="A22" t="s">
        <v>453</v>
      </c>
    </row>
    <row r="23" spans="1:8" x14ac:dyDescent="0.25">
      <c r="A23" t="s">
        <v>452</v>
      </c>
    </row>
  </sheetData>
  <sheetProtection password="C688" sheet="1" objects="1" scenarios="1"/>
  <mergeCells count="15">
    <mergeCell ref="A10:A15"/>
    <mergeCell ref="F17:G17"/>
    <mergeCell ref="A1:H1"/>
    <mergeCell ref="A2:H2"/>
    <mergeCell ref="A3:H3"/>
    <mergeCell ref="A4:H4"/>
    <mergeCell ref="A5:H5"/>
    <mergeCell ref="A6:F7"/>
    <mergeCell ref="G6:G9"/>
    <mergeCell ref="H6:H9"/>
    <mergeCell ref="A8:A9"/>
    <mergeCell ref="B8:C9"/>
    <mergeCell ref="D8:D9"/>
    <mergeCell ref="E8:E9"/>
    <mergeCell ref="F8:F9"/>
  </mergeCells>
  <conditionalFormatting sqref="G12">
    <cfRule type="cellIs" dxfId="1" priority="10" operator="between">
      <formula>0.99</formula>
      <formula>0.01</formula>
    </cfRule>
    <cfRule type="cellIs" dxfId="0" priority="11" operator="equal">
      <formula>1</formula>
    </cfRule>
  </conditionalFormatting>
  <conditionalFormatting sqref="H16">
    <cfRule type="colorScale" priority="9">
      <colorScale>
        <cfvo type="num" val="0"/>
        <cfvo type="num" val="0.5"/>
        <cfvo type="num" val="1"/>
        <color rgb="FFFF0000"/>
        <color rgb="FFFFEB84"/>
        <color rgb="FF63BE7B"/>
      </colorScale>
    </cfRule>
  </conditionalFormatting>
  <conditionalFormatting sqref="H10">
    <cfRule type="colorScale" priority="8">
      <colorScale>
        <cfvo type="num" val="0"/>
        <cfvo type="num" val="0.5"/>
        <cfvo type="num" val="1"/>
        <color rgb="FFFF0000"/>
        <color rgb="FFFFEB84"/>
        <color rgb="FF63BE7B"/>
      </colorScale>
    </cfRule>
  </conditionalFormatting>
  <conditionalFormatting sqref="H13:H15">
    <cfRule type="colorScale" priority="7">
      <colorScale>
        <cfvo type="num" val="0"/>
        <cfvo type="num" val="0.5"/>
        <cfvo type="num" val="1"/>
        <color rgb="FFFF0000"/>
        <color rgb="FFFFEB84"/>
        <color rgb="FF63BE7B"/>
      </colorScale>
    </cfRule>
  </conditionalFormatting>
  <conditionalFormatting sqref="F10:F11">
    <cfRule type="colorScale" priority="6">
      <colorScale>
        <cfvo type="num" val="0"/>
        <cfvo type="num" val="0.5"/>
        <cfvo type="num" val="1"/>
        <color rgb="FFFF0000"/>
        <color rgb="FFFFEB84"/>
        <color rgb="FF63BE7B"/>
      </colorScale>
    </cfRule>
  </conditionalFormatting>
  <conditionalFormatting sqref="F13:F15">
    <cfRule type="colorScale" priority="5">
      <colorScale>
        <cfvo type="num" val="0"/>
        <cfvo type="num" val="0.5"/>
        <cfvo type="num" val="1"/>
        <color rgb="FFFF0000"/>
        <color rgb="FFFFEB84"/>
        <color rgb="FF63BE7B"/>
      </colorScale>
    </cfRule>
  </conditionalFormatting>
  <conditionalFormatting sqref="H11">
    <cfRule type="colorScale" priority="3">
      <colorScale>
        <cfvo type="num" val="0"/>
        <cfvo type="num" val="0.5"/>
        <cfvo type="num" val="1"/>
        <color rgb="FFFF0000"/>
        <color rgb="FFFFEB84"/>
        <color rgb="FF63BE7B"/>
      </colorScale>
    </cfRule>
  </conditionalFormatting>
  <conditionalFormatting sqref="H12">
    <cfRule type="colorScale" priority="2">
      <colorScale>
        <cfvo type="num" val="0"/>
        <cfvo type="num" val="0.5"/>
        <cfvo type="num" val="1"/>
        <color rgb="FFFF0000"/>
        <color rgb="FFFFEB84"/>
        <color rgb="FF63BE7B"/>
      </colorScale>
    </cfRule>
  </conditionalFormatting>
  <conditionalFormatting sqref="H17">
    <cfRule type="colorScale" priority="1">
      <colorScale>
        <cfvo type="num" val="0"/>
        <cfvo type="num" val="0.5"/>
        <cfvo type="num" val="1"/>
        <color rgb="FFFF0000"/>
        <color rgb="FFFFEB84"/>
        <color rgb="FF63BE7B"/>
      </colorScale>
    </cfRule>
  </conditionalFormatting>
  <pageMargins left="0.25" right="0.25" top="0.75" bottom="0.75" header="0.3" footer="0.3"/>
  <pageSetup paperSize="9"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8"/>
  <sheetViews>
    <sheetView showGridLines="0" workbookViewId="0">
      <selection activeCell="G12" sqref="G12"/>
    </sheetView>
  </sheetViews>
  <sheetFormatPr baseColWidth="10" defaultColWidth="10.28515625" defaultRowHeight="15" x14ac:dyDescent="0.25"/>
  <cols>
    <col min="1" max="1" width="9.28515625" customWidth="1"/>
    <col min="2" max="2" width="13.85546875" customWidth="1"/>
    <col min="3" max="3" width="16" customWidth="1"/>
    <col min="4" max="4" width="19.85546875" customWidth="1"/>
    <col min="5" max="5" width="14.85546875" customWidth="1"/>
    <col min="6" max="6" width="12.5703125" customWidth="1"/>
    <col min="7" max="8" width="13.28515625" customWidth="1"/>
    <col min="10" max="10" width="14.5703125" customWidth="1"/>
    <col min="11" max="11" width="14" customWidth="1"/>
    <col min="12" max="12" width="24.140625" customWidth="1"/>
    <col min="13" max="13" width="29.7109375" customWidth="1"/>
    <col min="14" max="14" width="55.42578125" customWidth="1"/>
  </cols>
  <sheetData>
    <row r="1" spans="2:14" x14ac:dyDescent="0.25">
      <c r="D1" s="195" t="s">
        <v>315</v>
      </c>
      <c r="E1" s="195"/>
      <c r="F1" s="195"/>
      <c r="G1" s="195"/>
      <c r="H1" s="195"/>
      <c r="I1" s="195"/>
      <c r="J1" s="195"/>
      <c r="K1" s="195"/>
    </row>
    <row r="2" spans="2:14" x14ac:dyDescent="0.25">
      <c r="D2" s="195" t="s">
        <v>312</v>
      </c>
      <c r="E2" s="195"/>
      <c r="F2" s="195"/>
      <c r="G2" s="195"/>
      <c r="H2" s="195"/>
      <c r="I2" s="195"/>
      <c r="J2" s="195"/>
      <c r="K2" s="195"/>
    </row>
    <row r="3" spans="2:14" x14ac:dyDescent="0.25">
      <c r="D3" s="195" t="s">
        <v>314</v>
      </c>
      <c r="E3" s="195"/>
      <c r="F3" s="195"/>
      <c r="G3" s="195"/>
      <c r="H3" s="195"/>
      <c r="I3" s="195"/>
      <c r="J3" s="195"/>
      <c r="K3" s="195"/>
    </row>
    <row r="4" spans="2:14" x14ac:dyDescent="0.25">
      <c r="D4" s="195" t="s">
        <v>313</v>
      </c>
      <c r="E4" s="195"/>
      <c r="F4" s="195"/>
      <c r="G4" s="195"/>
      <c r="H4" s="195"/>
      <c r="I4" s="195"/>
      <c r="J4" s="195"/>
      <c r="K4" s="195"/>
    </row>
    <row r="5" spans="2:14" x14ac:dyDescent="0.25">
      <c r="D5" s="196">
        <v>42978</v>
      </c>
      <c r="E5" s="195"/>
      <c r="F5" s="195"/>
      <c r="G5" s="195"/>
      <c r="H5" s="195"/>
      <c r="I5" s="195"/>
      <c r="J5" s="195"/>
      <c r="K5" s="195"/>
    </row>
    <row r="6" spans="2:14" x14ac:dyDescent="0.25">
      <c r="D6" s="90"/>
      <c r="E6" s="89"/>
      <c r="F6" s="89"/>
      <c r="G6" s="89"/>
      <c r="H6" s="89"/>
      <c r="I6" s="89"/>
      <c r="J6" s="89"/>
      <c r="K6" s="89"/>
    </row>
    <row r="7" spans="2:14" ht="19.5" customHeight="1" thickBot="1" x14ac:dyDescent="0.3">
      <c r="D7" s="90"/>
      <c r="E7" s="89"/>
      <c r="F7" s="89"/>
      <c r="G7" s="89"/>
      <c r="H7" s="89"/>
      <c r="I7" s="89"/>
      <c r="J7" s="89"/>
      <c r="K7" s="89"/>
    </row>
    <row r="8" spans="2:14" ht="41.25" customHeight="1" thickBot="1" x14ac:dyDescent="0.3">
      <c r="B8" s="256" t="s">
        <v>553</v>
      </c>
      <c r="C8" s="257"/>
      <c r="D8" s="257"/>
      <c r="E8" s="257"/>
      <c r="F8" s="257"/>
      <c r="G8" s="257"/>
      <c r="H8" s="257"/>
      <c r="I8" s="256" t="s">
        <v>552</v>
      </c>
      <c r="J8" s="257"/>
      <c r="K8" s="257"/>
      <c r="L8" s="258"/>
      <c r="M8" s="256" t="s">
        <v>551</v>
      </c>
      <c r="N8" s="257"/>
    </row>
    <row r="9" spans="2:14" ht="32.25" thickBot="1" x14ac:dyDescent="0.3">
      <c r="B9" s="99" t="s">
        <v>316</v>
      </c>
      <c r="C9" s="100" t="s">
        <v>317</v>
      </c>
      <c r="D9" s="100" t="s">
        <v>321</v>
      </c>
      <c r="E9" s="100" t="s">
        <v>319</v>
      </c>
      <c r="F9" s="100" t="s">
        <v>322</v>
      </c>
      <c r="G9" s="100" t="s">
        <v>6</v>
      </c>
      <c r="H9" s="100" t="s">
        <v>323</v>
      </c>
      <c r="I9" s="100" t="s">
        <v>318</v>
      </c>
      <c r="J9" s="100" t="s">
        <v>319</v>
      </c>
      <c r="K9" s="100" t="s">
        <v>6</v>
      </c>
      <c r="L9" s="101" t="s">
        <v>320</v>
      </c>
      <c r="M9" s="101" t="s">
        <v>549</v>
      </c>
      <c r="N9" s="101" t="s">
        <v>550</v>
      </c>
    </row>
    <row r="10" spans="2:14" ht="90" x14ac:dyDescent="0.25">
      <c r="B10" s="151" t="s">
        <v>324</v>
      </c>
      <c r="C10" s="151" t="s">
        <v>325</v>
      </c>
      <c r="D10" s="102" t="s">
        <v>326</v>
      </c>
      <c r="E10" s="102" t="s">
        <v>327</v>
      </c>
      <c r="F10" s="103"/>
      <c r="G10" s="102"/>
      <c r="H10" s="102"/>
      <c r="I10" s="102" t="s">
        <v>328</v>
      </c>
      <c r="J10" s="102" t="s">
        <v>329</v>
      </c>
      <c r="K10" s="102" t="s">
        <v>294</v>
      </c>
      <c r="L10" s="104" t="s">
        <v>330</v>
      </c>
      <c r="M10" s="105" t="s">
        <v>491</v>
      </c>
      <c r="N10" s="108" t="s">
        <v>492</v>
      </c>
    </row>
    <row r="11" spans="2:14" ht="101.25" x14ac:dyDescent="0.25">
      <c r="B11" s="105" t="s">
        <v>324</v>
      </c>
      <c r="C11" s="105" t="s">
        <v>331</v>
      </c>
      <c r="D11" s="105" t="s">
        <v>332</v>
      </c>
      <c r="E11" s="105" t="s">
        <v>449</v>
      </c>
      <c r="F11" s="106">
        <v>42885</v>
      </c>
      <c r="G11" s="105" t="s">
        <v>294</v>
      </c>
      <c r="H11" s="105" t="s">
        <v>333</v>
      </c>
      <c r="I11" s="105" t="s">
        <v>328</v>
      </c>
      <c r="J11" s="105" t="s">
        <v>334</v>
      </c>
      <c r="K11" s="105" t="s">
        <v>294</v>
      </c>
      <c r="L11" s="107" t="s">
        <v>335</v>
      </c>
      <c r="M11" s="105" t="s">
        <v>493</v>
      </c>
      <c r="N11" s="108" t="s">
        <v>494</v>
      </c>
    </row>
    <row r="12" spans="2:14" ht="67.5" customHeight="1" x14ac:dyDescent="0.25">
      <c r="B12" s="105" t="s">
        <v>324</v>
      </c>
      <c r="C12" s="105" t="s">
        <v>336</v>
      </c>
      <c r="D12" s="105" t="s">
        <v>337</v>
      </c>
      <c r="E12" s="105" t="s">
        <v>338</v>
      </c>
      <c r="F12" s="106">
        <v>42916</v>
      </c>
      <c r="G12" s="105" t="s">
        <v>294</v>
      </c>
      <c r="H12" s="105" t="s">
        <v>339</v>
      </c>
      <c r="I12" s="105"/>
      <c r="J12" s="105"/>
      <c r="K12" s="105"/>
      <c r="L12" s="107"/>
      <c r="M12" s="105" t="s">
        <v>495</v>
      </c>
      <c r="N12" s="108" t="s">
        <v>496</v>
      </c>
    </row>
    <row r="13" spans="2:14" ht="78.75" customHeight="1" x14ac:dyDescent="0.25">
      <c r="B13" s="105" t="s">
        <v>340</v>
      </c>
      <c r="C13" s="105" t="s">
        <v>341</v>
      </c>
      <c r="D13" s="105" t="s">
        <v>342</v>
      </c>
      <c r="E13" s="105" t="s">
        <v>497</v>
      </c>
      <c r="F13" s="106">
        <v>43100</v>
      </c>
      <c r="G13" s="105" t="s">
        <v>395</v>
      </c>
      <c r="H13" s="105" t="s">
        <v>396</v>
      </c>
      <c r="I13" s="105" t="s">
        <v>397</v>
      </c>
      <c r="J13" s="105" t="s">
        <v>398</v>
      </c>
      <c r="K13" s="105" t="s">
        <v>399</v>
      </c>
      <c r="L13" s="107" t="s">
        <v>330</v>
      </c>
      <c r="M13" s="105" t="s">
        <v>498</v>
      </c>
      <c r="N13" s="108" t="s">
        <v>499</v>
      </c>
    </row>
    <row r="14" spans="2:14" ht="90" x14ac:dyDescent="0.25">
      <c r="B14" s="105" t="s">
        <v>346</v>
      </c>
      <c r="C14" s="265" t="s">
        <v>347</v>
      </c>
      <c r="D14" s="105" t="s">
        <v>348</v>
      </c>
      <c r="E14" s="105" t="s">
        <v>349</v>
      </c>
      <c r="F14" s="109" t="s">
        <v>343</v>
      </c>
      <c r="G14" s="105" t="s">
        <v>345</v>
      </c>
      <c r="H14" s="105" t="s">
        <v>350</v>
      </c>
      <c r="I14" s="105" t="s">
        <v>343</v>
      </c>
      <c r="J14" s="105" t="s">
        <v>344</v>
      </c>
      <c r="K14" s="105" t="s">
        <v>345</v>
      </c>
      <c r="L14" s="107" t="s">
        <v>330</v>
      </c>
      <c r="M14" s="105" t="s">
        <v>500</v>
      </c>
      <c r="N14" s="108" t="s">
        <v>501</v>
      </c>
    </row>
    <row r="15" spans="2:14" ht="101.25" x14ac:dyDescent="0.25">
      <c r="B15" s="105" t="s">
        <v>346</v>
      </c>
      <c r="C15" s="262"/>
      <c r="D15" s="105" t="s">
        <v>351</v>
      </c>
      <c r="E15" s="105" t="s">
        <v>352</v>
      </c>
      <c r="F15" s="106">
        <v>43008</v>
      </c>
      <c r="G15" s="105" t="s">
        <v>345</v>
      </c>
      <c r="H15" s="105" t="s">
        <v>353</v>
      </c>
      <c r="I15" s="105"/>
      <c r="J15" s="105"/>
      <c r="K15" s="105"/>
      <c r="L15" s="107"/>
      <c r="M15" s="105" t="s">
        <v>502</v>
      </c>
      <c r="N15" s="108" t="s">
        <v>503</v>
      </c>
    </row>
    <row r="16" spans="2:14" ht="225" x14ac:dyDescent="0.25">
      <c r="B16" s="105" t="s">
        <v>354</v>
      </c>
      <c r="C16" s="105" t="s">
        <v>504</v>
      </c>
      <c r="D16" s="105" t="s">
        <v>387</v>
      </c>
      <c r="E16" s="105" t="s">
        <v>505</v>
      </c>
      <c r="F16" s="106">
        <v>43100</v>
      </c>
      <c r="G16" s="105" t="s">
        <v>506</v>
      </c>
      <c r="H16" s="105" t="s">
        <v>507</v>
      </c>
      <c r="I16" s="105" t="s">
        <v>355</v>
      </c>
      <c r="J16" s="105" t="s">
        <v>508</v>
      </c>
      <c r="K16" s="105" t="s">
        <v>506</v>
      </c>
      <c r="L16" s="107"/>
      <c r="M16" s="105" t="s">
        <v>509</v>
      </c>
      <c r="N16" s="108" t="s">
        <v>510</v>
      </c>
    </row>
    <row r="17" spans="2:14" ht="135" customHeight="1" x14ac:dyDescent="0.25">
      <c r="B17" s="105" t="s">
        <v>356</v>
      </c>
      <c r="C17" s="105" t="s">
        <v>511</v>
      </c>
      <c r="D17" s="105" t="s">
        <v>512</v>
      </c>
      <c r="E17" s="105" t="s">
        <v>327</v>
      </c>
      <c r="F17" s="109"/>
      <c r="G17" s="105"/>
      <c r="H17" s="105"/>
      <c r="I17" s="105"/>
      <c r="J17" s="105"/>
      <c r="K17" s="105"/>
      <c r="L17" s="107"/>
      <c r="M17" s="105" t="s">
        <v>513</v>
      </c>
      <c r="N17" s="108" t="s">
        <v>514</v>
      </c>
    </row>
    <row r="18" spans="2:14" ht="101.25" x14ac:dyDescent="0.25">
      <c r="B18" s="107" t="s">
        <v>356</v>
      </c>
      <c r="C18" s="265" t="s">
        <v>515</v>
      </c>
      <c r="D18" s="265" t="s">
        <v>516</v>
      </c>
      <c r="E18" s="107" t="s">
        <v>517</v>
      </c>
      <c r="F18" s="110">
        <v>43100</v>
      </c>
      <c r="G18" s="107" t="s">
        <v>518</v>
      </c>
      <c r="H18" s="107" t="s">
        <v>519</v>
      </c>
      <c r="I18" s="107"/>
      <c r="J18" s="107"/>
      <c r="K18" s="107"/>
      <c r="L18" s="107"/>
      <c r="M18" s="105" t="s">
        <v>520</v>
      </c>
      <c r="N18" s="108" t="s">
        <v>521</v>
      </c>
    </row>
    <row r="19" spans="2:14" ht="56.25" x14ac:dyDescent="0.25">
      <c r="B19" s="105" t="s">
        <v>356</v>
      </c>
      <c r="C19" s="262"/>
      <c r="D19" s="262"/>
      <c r="E19" s="105" t="s">
        <v>522</v>
      </c>
      <c r="F19" s="110">
        <v>43100</v>
      </c>
      <c r="G19" s="105" t="s">
        <v>441</v>
      </c>
      <c r="H19" s="105" t="s">
        <v>523</v>
      </c>
      <c r="I19" s="105"/>
      <c r="J19" s="105"/>
      <c r="K19" s="105"/>
      <c r="L19" s="107"/>
      <c r="M19" s="105" t="s">
        <v>491</v>
      </c>
      <c r="N19" s="108" t="s">
        <v>145</v>
      </c>
    </row>
    <row r="20" spans="2:14" ht="78.75" x14ac:dyDescent="0.25">
      <c r="B20" s="105" t="s">
        <v>357</v>
      </c>
      <c r="C20" s="105" t="s">
        <v>358</v>
      </c>
      <c r="D20" s="105" t="s">
        <v>359</v>
      </c>
      <c r="E20" s="105" t="s">
        <v>360</v>
      </c>
      <c r="F20" s="109" t="s">
        <v>361</v>
      </c>
      <c r="G20" s="105" t="s">
        <v>362</v>
      </c>
      <c r="H20" s="105" t="s">
        <v>363</v>
      </c>
      <c r="I20" s="105" t="s">
        <v>364</v>
      </c>
      <c r="J20" s="105" t="s">
        <v>365</v>
      </c>
      <c r="K20" s="105" t="s">
        <v>362</v>
      </c>
      <c r="L20" s="107" t="s">
        <v>330</v>
      </c>
      <c r="M20" s="105" t="s">
        <v>524</v>
      </c>
      <c r="N20" s="108" t="s">
        <v>525</v>
      </c>
    </row>
    <row r="21" spans="2:14" ht="78.75" customHeight="1" x14ac:dyDescent="0.25">
      <c r="B21" s="105" t="s">
        <v>357</v>
      </c>
      <c r="C21" s="265" t="s">
        <v>366</v>
      </c>
      <c r="D21" s="105" t="s">
        <v>367</v>
      </c>
      <c r="E21" s="105" t="s">
        <v>327</v>
      </c>
      <c r="F21" s="112"/>
      <c r="G21" s="105"/>
      <c r="H21" s="105"/>
      <c r="I21" s="105" t="s">
        <v>368</v>
      </c>
      <c r="J21" s="105" t="s">
        <v>369</v>
      </c>
      <c r="K21" s="105" t="s">
        <v>362</v>
      </c>
      <c r="L21" s="107" t="s">
        <v>370</v>
      </c>
      <c r="M21" s="265" t="s">
        <v>526</v>
      </c>
      <c r="N21" s="265" t="s">
        <v>527</v>
      </c>
    </row>
    <row r="22" spans="2:14" ht="45" x14ac:dyDescent="0.25">
      <c r="B22" s="105" t="s">
        <v>357</v>
      </c>
      <c r="C22" s="262"/>
      <c r="D22" s="105" t="s">
        <v>371</v>
      </c>
      <c r="E22" s="105"/>
      <c r="F22" s="103"/>
      <c r="G22" s="105"/>
      <c r="H22" s="105"/>
      <c r="I22" s="105" t="s">
        <v>355</v>
      </c>
      <c r="J22" s="105" t="s">
        <v>372</v>
      </c>
      <c r="K22" s="105" t="s">
        <v>362</v>
      </c>
      <c r="L22" s="107" t="s">
        <v>330</v>
      </c>
      <c r="M22" s="262"/>
      <c r="N22" s="262"/>
    </row>
    <row r="23" spans="2:14" ht="191.25" x14ac:dyDescent="0.25">
      <c r="B23" s="105" t="s">
        <v>373</v>
      </c>
      <c r="C23" s="105" t="s">
        <v>374</v>
      </c>
      <c r="D23" s="105" t="s">
        <v>375</v>
      </c>
      <c r="E23" s="105" t="s">
        <v>376</v>
      </c>
      <c r="F23" s="106">
        <v>42825</v>
      </c>
      <c r="G23" s="105" t="s">
        <v>377</v>
      </c>
      <c r="H23" s="105" t="s">
        <v>378</v>
      </c>
      <c r="I23" s="105" t="s">
        <v>355</v>
      </c>
      <c r="J23" s="105" t="s">
        <v>379</v>
      </c>
      <c r="K23" s="105" t="s">
        <v>377</v>
      </c>
      <c r="L23" s="107" t="s">
        <v>574</v>
      </c>
      <c r="M23" s="105" t="s">
        <v>528</v>
      </c>
      <c r="N23" s="108" t="s">
        <v>448</v>
      </c>
    </row>
    <row r="24" spans="2:14" ht="67.5" customHeight="1" x14ac:dyDescent="0.25">
      <c r="B24" s="105" t="s">
        <v>380</v>
      </c>
      <c r="C24" s="105" t="s">
        <v>381</v>
      </c>
      <c r="D24" s="105" t="s">
        <v>382</v>
      </c>
      <c r="E24" s="105" t="s">
        <v>327</v>
      </c>
      <c r="F24" s="109"/>
      <c r="G24" s="105"/>
      <c r="H24" s="105"/>
      <c r="I24" s="105" t="s">
        <v>368</v>
      </c>
      <c r="J24" s="105" t="s">
        <v>383</v>
      </c>
      <c r="K24" s="105" t="s">
        <v>384</v>
      </c>
      <c r="L24" s="107" t="s">
        <v>385</v>
      </c>
      <c r="M24" s="105" t="s">
        <v>571</v>
      </c>
      <c r="N24" s="108"/>
    </row>
    <row r="25" spans="2:14" ht="101.25" customHeight="1" x14ac:dyDescent="0.25">
      <c r="B25" s="105" t="s">
        <v>380</v>
      </c>
      <c r="C25" s="105" t="s">
        <v>386</v>
      </c>
      <c r="D25" s="105" t="s">
        <v>387</v>
      </c>
      <c r="E25" s="105" t="s">
        <v>388</v>
      </c>
      <c r="F25" s="113" t="s">
        <v>389</v>
      </c>
      <c r="G25" s="105" t="s">
        <v>390</v>
      </c>
      <c r="H25" s="105" t="s">
        <v>273</v>
      </c>
      <c r="I25" s="105" t="s">
        <v>391</v>
      </c>
      <c r="J25" s="105" t="s">
        <v>392</v>
      </c>
      <c r="K25" s="105" t="s">
        <v>384</v>
      </c>
      <c r="L25" s="107" t="s">
        <v>393</v>
      </c>
      <c r="M25" s="105" t="s">
        <v>529</v>
      </c>
      <c r="N25" s="108" t="s">
        <v>556</v>
      </c>
    </row>
    <row r="26" spans="2:14" ht="204" customHeight="1" x14ac:dyDescent="0.25">
      <c r="B26" s="108" t="s">
        <v>394</v>
      </c>
      <c r="C26" s="108" t="s">
        <v>530</v>
      </c>
      <c r="D26" s="108" t="s">
        <v>342</v>
      </c>
      <c r="E26" s="108" t="s">
        <v>531</v>
      </c>
      <c r="F26" s="114">
        <v>43100</v>
      </c>
      <c r="G26" s="108" t="s">
        <v>395</v>
      </c>
      <c r="H26" s="108" t="s">
        <v>396</v>
      </c>
      <c r="I26" s="108" t="s">
        <v>397</v>
      </c>
      <c r="J26" s="108" t="s">
        <v>398</v>
      </c>
      <c r="K26" s="108" t="s">
        <v>399</v>
      </c>
      <c r="L26" s="111" t="s">
        <v>330</v>
      </c>
      <c r="M26" s="105" t="s">
        <v>532</v>
      </c>
      <c r="N26" s="108" t="s">
        <v>557</v>
      </c>
    </row>
    <row r="27" spans="2:14" ht="78.75" customHeight="1" x14ac:dyDescent="0.25">
      <c r="B27" s="259" t="s">
        <v>394</v>
      </c>
      <c r="C27" s="259" t="s">
        <v>400</v>
      </c>
      <c r="D27" s="108" t="s">
        <v>401</v>
      </c>
      <c r="E27" s="259" t="s">
        <v>402</v>
      </c>
      <c r="F27" s="263" t="s">
        <v>361</v>
      </c>
      <c r="G27" s="259" t="s">
        <v>533</v>
      </c>
      <c r="H27" s="259" t="s">
        <v>403</v>
      </c>
      <c r="I27" s="259" t="s">
        <v>397</v>
      </c>
      <c r="J27" s="259" t="s">
        <v>534</v>
      </c>
      <c r="K27" s="259" t="s">
        <v>399</v>
      </c>
      <c r="L27" s="259"/>
      <c r="M27" s="265" t="s">
        <v>606</v>
      </c>
      <c r="N27" s="259" t="s">
        <v>609</v>
      </c>
    </row>
    <row r="28" spans="2:14" ht="78.75" customHeight="1" x14ac:dyDescent="0.25">
      <c r="B28" s="261"/>
      <c r="C28" s="261"/>
      <c r="D28" s="105" t="s">
        <v>342</v>
      </c>
      <c r="E28" s="261"/>
      <c r="F28" s="264"/>
      <c r="G28" s="261"/>
      <c r="H28" s="261"/>
      <c r="I28" s="261"/>
      <c r="J28" s="261"/>
      <c r="K28" s="261"/>
      <c r="L28" s="261"/>
      <c r="M28" s="261"/>
      <c r="N28" s="266"/>
    </row>
    <row r="29" spans="2:14" ht="279.75" customHeight="1" x14ac:dyDescent="0.25">
      <c r="B29" s="262"/>
      <c r="C29" s="262"/>
      <c r="D29" s="105" t="s">
        <v>351</v>
      </c>
      <c r="E29" s="262"/>
      <c r="F29" s="264"/>
      <c r="G29" s="262"/>
      <c r="H29" s="262"/>
      <c r="I29" s="262"/>
      <c r="J29" s="262"/>
      <c r="K29" s="262"/>
      <c r="L29" s="262"/>
      <c r="M29" s="262"/>
      <c r="N29" s="260"/>
    </row>
    <row r="30" spans="2:14" ht="123.75" x14ac:dyDescent="0.25">
      <c r="B30" s="108" t="s">
        <v>394</v>
      </c>
      <c r="C30" s="259" t="s">
        <v>404</v>
      </c>
      <c r="D30" s="108" t="s">
        <v>405</v>
      </c>
      <c r="E30" s="259" t="s">
        <v>402</v>
      </c>
      <c r="F30" s="263" t="s">
        <v>361</v>
      </c>
      <c r="G30" s="259" t="s">
        <v>533</v>
      </c>
      <c r="H30" s="259" t="s">
        <v>403</v>
      </c>
      <c r="I30" s="259" t="s">
        <v>397</v>
      </c>
      <c r="J30" s="259" t="s">
        <v>398</v>
      </c>
      <c r="K30" s="259" t="s">
        <v>399</v>
      </c>
      <c r="L30" s="111"/>
      <c r="M30" s="105" t="s">
        <v>607</v>
      </c>
      <c r="N30" s="108" t="s">
        <v>535</v>
      </c>
    </row>
    <row r="31" spans="2:14" ht="332.25" customHeight="1" x14ac:dyDescent="0.25">
      <c r="B31" s="108" t="s">
        <v>394</v>
      </c>
      <c r="C31" s="260"/>
      <c r="D31" s="108" t="s">
        <v>387</v>
      </c>
      <c r="E31" s="260"/>
      <c r="F31" s="263" t="s">
        <v>361</v>
      </c>
      <c r="G31" s="260"/>
      <c r="H31" s="260"/>
      <c r="I31" s="260"/>
      <c r="J31" s="260"/>
      <c r="K31" s="260"/>
      <c r="L31" s="111" t="s">
        <v>330</v>
      </c>
      <c r="M31" s="105" t="s">
        <v>607</v>
      </c>
      <c r="N31" s="108" t="s">
        <v>536</v>
      </c>
    </row>
    <row r="32" spans="2:14" ht="101.25" customHeight="1" x14ac:dyDescent="0.25">
      <c r="B32" s="105" t="s">
        <v>308</v>
      </c>
      <c r="C32" s="105" t="s">
        <v>406</v>
      </c>
      <c r="D32" s="105" t="s">
        <v>387</v>
      </c>
      <c r="E32" s="105" t="s">
        <v>407</v>
      </c>
      <c r="F32" s="109" t="s">
        <v>408</v>
      </c>
      <c r="G32" s="105" t="s">
        <v>409</v>
      </c>
      <c r="H32" s="105" t="s">
        <v>410</v>
      </c>
      <c r="I32" s="105" t="s">
        <v>411</v>
      </c>
      <c r="J32" s="105" t="s">
        <v>412</v>
      </c>
      <c r="K32" s="105" t="s">
        <v>362</v>
      </c>
      <c r="L32" s="107" t="s">
        <v>330</v>
      </c>
      <c r="M32" s="105" t="s">
        <v>537</v>
      </c>
      <c r="N32" s="108" t="s">
        <v>538</v>
      </c>
    </row>
    <row r="33" spans="2:14" ht="78.75" customHeight="1" x14ac:dyDescent="0.25">
      <c r="B33" s="108" t="s">
        <v>413</v>
      </c>
      <c r="C33" s="108" t="s">
        <v>414</v>
      </c>
      <c r="D33" s="108" t="s">
        <v>415</v>
      </c>
      <c r="E33" s="108" t="s">
        <v>416</v>
      </c>
      <c r="F33" s="115" t="s">
        <v>417</v>
      </c>
      <c r="G33" s="108" t="s">
        <v>418</v>
      </c>
      <c r="H33" s="108" t="s">
        <v>419</v>
      </c>
      <c r="I33" s="108"/>
      <c r="J33" s="108"/>
      <c r="K33" s="108"/>
      <c r="L33" s="111"/>
      <c r="M33" s="105" t="s">
        <v>491</v>
      </c>
      <c r="N33" s="108" t="s">
        <v>539</v>
      </c>
    </row>
    <row r="34" spans="2:14" ht="90" customHeight="1" x14ac:dyDescent="0.25">
      <c r="B34" s="105" t="s">
        <v>413</v>
      </c>
      <c r="C34" s="105" t="s">
        <v>420</v>
      </c>
      <c r="D34" s="105" t="s">
        <v>540</v>
      </c>
      <c r="E34" s="105" t="s">
        <v>421</v>
      </c>
      <c r="F34" s="109" t="s">
        <v>417</v>
      </c>
      <c r="G34" s="105" t="s">
        <v>418</v>
      </c>
      <c r="H34" s="105" t="s">
        <v>541</v>
      </c>
      <c r="I34" s="105"/>
      <c r="J34" s="105"/>
      <c r="K34" s="105"/>
      <c r="L34" s="107"/>
      <c r="M34" s="105" t="s">
        <v>491</v>
      </c>
      <c r="N34" s="108" t="s">
        <v>542</v>
      </c>
    </row>
    <row r="35" spans="2:14" ht="168.75" customHeight="1" x14ac:dyDescent="0.25">
      <c r="B35" s="105" t="s">
        <v>422</v>
      </c>
      <c r="C35" s="105" t="s">
        <v>423</v>
      </c>
      <c r="D35" s="105" t="s">
        <v>424</v>
      </c>
      <c r="E35" s="105"/>
      <c r="F35" s="135"/>
      <c r="G35" s="105"/>
      <c r="H35" s="105"/>
      <c r="I35" s="105" t="s">
        <v>425</v>
      </c>
      <c r="J35" s="105" t="s">
        <v>426</v>
      </c>
      <c r="K35" s="105" t="s">
        <v>427</v>
      </c>
      <c r="L35" s="107" t="s">
        <v>428</v>
      </c>
      <c r="M35" s="105" t="s">
        <v>608</v>
      </c>
      <c r="N35" s="108" t="s">
        <v>572</v>
      </c>
    </row>
    <row r="36" spans="2:14" ht="45" customHeight="1" x14ac:dyDescent="0.25">
      <c r="B36" s="105" t="s">
        <v>422</v>
      </c>
      <c r="C36" s="105" t="s">
        <v>429</v>
      </c>
      <c r="D36" s="105" t="s">
        <v>424</v>
      </c>
      <c r="E36" s="105"/>
      <c r="F36" s="135"/>
      <c r="G36" s="105"/>
      <c r="H36" s="105"/>
      <c r="I36" s="105" t="s">
        <v>425</v>
      </c>
      <c r="J36" s="105" t="s">
        <v>426</v>
      </c>
      <c r="K36" s="105" t="s">
        <v>427</v>
      </c>
      <c r="L36" s="107" t="s">
        <v>428</v>
      </c>
      <c r="M36" s="105"/>
      <c r="N36" s="108"/>
    </row>
    <row r="37" spans="2:14" ht="123.75" x14ac:dyDescent="0.25">
      <c r="B37" s="105" t="s">
        <v>430</v>
      </c>
      <c r="C37" s="105" t="s">
        <v>431</v>
      </c>
      <c r="D37" s="105" t="s">
        <v>375</v>
      </c>
      <c r="E37" s="105" t="s">
        <v>432</v>
      </c>
      <c r="F37" s="106">
        <v>43100</v>
      </c>
      <c r="G37" s="105" t="s">
        <v>433</v>
      </c>
      <c r="H37" s="105" t="s">
        <v>434</v>
      </c>
      <c r="I37" s="105" t="s">
        <v>355</v>
      </c>
      <c r="J37" s="105" t="s">
        <v>435</v>
      </c>
      <c r="K37" s="105" t="s">
        <v>433</v>
      </c>
      <c r="L37" s="107" t="s">
        <v>436</v>
      </c>
      <c r="M37" s="105" t="s">
        <v>559</v>
      </c>
      <c r="N37" s="108" t="s">
        <v>543</v>
      </c>
    </row>
    <row r="38" spans="2:14" ht="112.5" x14ac:dyDescent="0.25">
      <c r="B38" s="105" t="s">
        <v>430</v>
      </c>
      <c r="C38" s="265" t="s">
        <v>437</v>
      </c>
      <c r="D38" s="105" t="s">
        <v>438</v>
      </c>
      <c r="E38" s="105" t="s">
        <v>439</v>
      </c>
      <c r="F38" s="109" t="s">
        <v>440</v>
      </c>
      <c r="G38" s="105" t="s">
        <v>441</v>
      </c>
      <c r="H38" s="105" t="s">
        <v>442</v>
      </c>
      <c r="I38" s="105" t="s">
        <v>355</v>
      </c>
      <c r="J38" s="108" t="s">
        <v>443</v>
      </c>
      <c r="K38" s="105" t="s">
        <v>441</v>
      </c>
      <c r="L38" s="107" t="s">
        <v>444</v>
      </c>
      <c r="M38" s="105" t="s">
        <v>544</v>
      </c>
      <c r="N38" s="108" t="s">
        <v>545</v>
      </c>
    </row>
    <row r="39" spans="2:14" ht="101.25" x14ac:dyDescent="0.25">
      <c r="B39" s="105" t="s">
        <v>430</v>
      </c>
      <c r="C39" s="262"/>
      <c r="D39" s="105" t="s">
        <v>438</v>
      </c>
      <c r="E39" s="105" t="s">
        <v>445</v>
      </c>
      <c r="F39" s="106">
        <v>42916</v>
      </c>
      <c r="G39" s="106" t="s">
        <v>441</v>
      </c>
      <c r="H39" s="106" t="s">
        <v>446</v>
      </c>
      <c r="I39" s="116"/>
      <c r="J39" s="116"/>
      <c r="K39" s="116"/>
      <c r="L39" s="117"/>
      <c r="M39" s="105" t="s">
        <v>546</v>
      </c>
      <c r="N39" s="108" t="s">
        <v>547</v>
      </c>
    </row>
    <row r="40" spans="2:14" ht="67.5" customHeight="1" x14ac:dyDescent="0.25">
      <c r="B40" s="105" t="s">
        <v>413</v>
      </c>
      <c r="C40" s="105" t="s">
        <v>447</v>
      </c>
      <c r="D40" s="105" t="s">
        <v>415</v>
      </c>
      <c r="E40" s="105" t="s">
        <v>416</v>
      </c>
      <c r="F40" s="109" t="s">
        <v>417</v>
      </c>
      <c r="G40" s="105" t="s">
        <v>418</v>
      </c>
      <c r="H40" s="105" t="s">
        <v>419</v>
      </c>
      <c r="I40" s="105"/>
      <c r="J40" s="105"/>
      <c r="K40" s="105"/>
      <c r="L40" s="107"/>
      <c r="M40" s="105" t="s">
        <v>544</v>
      </c>
      <c r="N40" s="108" t="s">
        <v>548</v>
      </c>
    </row>
    <row r="41" spans="2:14" x14ac:dyDescent="0.25">
      <c r="D41" s="90"/>
      <c r="E41" s="89"/>
      <c r="F41" s="89"/>
      <c r="G41" s="89"/>
      <c r="H41" s="89"/>
      <c r="I41" s="89"/>
      <c r="J41" s="89"/>
      <c r="K41" s="89"/>
    </row>
    <row r="42" spans="2:14" x14ac:dyDescent="0.25">
      <c r="D42" s="90"/>
      <c r="E42" s="89"/>
      <c r="F42" s="89"/>
      <c r="G42" s="89"/>
      <c r="H42" s="89"/>
      <c r="I42" s="89"/>
      <c r="J42" s="89"/>
      <c r="K42" s="89"/>
    </row>
    <row r="43" spans="2:14" x14ac:dyDescent="0.25">
      <c r="B43" t="s">
        <v>479</v>
      </c>
      <c r="G43" s="89"/>
      <c r="H43" s="89"/>
      <c r="I43" s="89"/>
      <c r="J43" s="89"/>
      <c r="K43" s="89"/>
    </row>
    <row r="44" spans="2:14" x14ac:dyDescent="0.25">
      <c r="B44" s="36" t="s">
        <v>450</v>
      </c>
      <c r="C44" s="36"/>
    </row>
    <row r="45" spans="2:14" x14ac:dyDescent="0.25">
      <c r="B45" t="s">
        <v>451</v>
      </c>
    </row>
    <row r="47" spans="2:14" x14ac:dyDescent="0.25">
      <c r="B47" t="s">
        <v>453</v>
      </c>
    </row>
    <row r="48" spans="2:14" x14ac:dyDescent="0.25">
      <c r="B48" t="s">
        <v>452</v>
      </c>
    </row>
  </sheetData>
  <sheetProtection password="C688" sheet="1" objects="1" scenarios="1"/>
  <autoFilter ref="B9:N40"/>
  <mergeCells count="35">
    <mergeCell ref="D18:D19"/>
    <mergeCell ref="C38:C39"/>
    <mergeCell ref="C21:C22"/>
    <mergeCell ref="M27:M29"/>
    <mergeCell ref="N27:N29"/>
    <mergeCell ref="C30:C31"/>
    <mergeCell ref="M21:M22"/>
    <mergeCell ref="N21:N22"/>
    <mergeCell ref="H27:H29"/>
    <mergeCell ref="I27:I29"/>
    <mergeCell ref="F30:F31"/>
    <mergeCell ref="G30:G31"/>
    <mergeCell ref="H30:H31"/>
    <mergeCell ref="I30:I31"/>
    <mergeCell ref="D1:K1"/>
    <mergeCell ref="D2:K2"/>
    <mergeCell ref="D3:K3"/>
    <mergeCell ref="D4:K4"/>
    <mergeCell ref="D5:K5"/>
    <mergeCell ref="B8:H8"/>
    <mergeCell ref="I8:L8"/>
    <mergeCell ref="M8:N8"/>
    <mergeCell ref="E30:E31"/>
    <mergeCell ref="J30:J31"/>
    <mergeCell ref="K30:K31"/>
    <mergeCell ref="B27:B29"/>
    <mergeCell ref="C27:C29"/>
    <mergeCell ref="E27:E29"/>
    <mergeCell ref="J27:J29"/>
    <mergeCell ref="K27:K29"/>
    <mergeCell ref="L27:L29"/>
    <mergeCell ref="F27:F29"/>
    <mergeCell ref="G27:G29"/>
    <mergeCell ref="C14:C15"/>
    <mergeCell ref="C18:C19"/>
  </mergeCells>
  <pageMargins left="0.25" right="0.25" top="0.75" bottom="0.75" header="0.3" footer="0.3"/>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SEGUIMIENTO</vt:lpstr>
      <vt:lpstr>C1. Gestion del Riesgo</vt:lpstr>
      <vt:lpstr>C2. Racionalización de Trámites</vt:lpstr>
      <vt:lpstr>C3.Rendición de cuentas</vt:lpstr>
      <vt:lpstr>C4.Mecanismo Mejorar AC</vt:lpstr>
      <vt:lpstr>C5.Transp.AI</vt:lpstr>
      <vt:lpstr>Iniciativas Adicionales</vt:lpstr>
      <vt:lpstr>Seguim. Riesgos Corrupción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Luz Burgos Cuadros</dc:creator>
  <cp:lastModifiedBy>Mary Luz Burgos Cuadros</cp:lastModifiedBy>
  <cp:lastPrinted>2017-05-15T19:40:10Z</cp:lastPrinted>
  <dcterms:created xsi:type="dcterms:W3CDTF">2017-04-17T13:41:51Z</dcterms:created>
  <dcterms:modified xsi:type="dcterms:W3CDTF">2017-09-14T18:47:08Z</dcterms:modified>
</cp:coreProperties>
</file>