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danie\OneDrive - foncep.gov.co\Documentos\FONCEP TRABAJO\RIESGOS 2023-2024\ANALISIS DE CAUSAS - TODOS 2024\2025\CSC\"/>
    </mc:Choice>
  </mc:AlternateContent>
  <xr:revisionPtr revIDLastSave="0" documentId="13_ncr:1_{0EFB21B5-89E8-4921-B745-9801309F69C0}" xr6:coauthVersionLast="47" xr6:coauthVersionMax="47" xr10:uidLastSave="{00000000-0000-0000-0000-000000000000}"/>
  <bookViews>
    <workbookView xWindow="-108" yWindow="-108" windowWidth="23256" windowHeight="12456" firstSheet="1" activeTab="1" xr2:uid="{9A6E6285-056E-457C-8833-24A90E22D919}"/>
  </bookViews>
  <sheets>
    <sheet name="Instrucciones diligenciamiento" sheetId="7" r:id="rId1"/>
    <sheet name="Analisis de causas" sheetId="4" r:id="rId2"/>
    <sheet name="Metodología AC" sheetId="13" r:id="rId3"/>
    <sheet name="Hoja2" sheetId="16" state="hidden" r:id="rId4"/>
    <sheet name="Solicitudes PAI" sheetId="12" r:id="rId5"/>
    <sheet name="STORM" sheetId="14" r:id="rId6"/>
    <sheet name="Clasificadores" sheetId="8" r:id="rId7"/>
    <sheet name="Listas" sheetId="2" state="hidden" r:id="rId8"/>
  </sheets>
  <definedNames>
    <definedName name="_xlnm.Print_Area" localSheetId="1">'Analisis de causas'!$A$1:$T$12</definedName>
    <definedName name="_xlnm.Print_Area" localSheetId="2">'Metodología AC'!$A$1:$DD$27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4" l="1"/>
  <c r="G3" i="14"/>
  <c r="N3" i="14"/>
  <c r="N4" i="14"/>
  <c r="M3" i="14"/>
  <c r="M4" i="14"/>
  <c r="L3" i="14"/>
  <c r="L4" i="14"/>
  <c r="K3" i="14"/>
  <c r="K4" i="14"/>
  <c r="J3" i="14"/>
  <c r="I3" i="14"/>
  <c r="I4" i="14"/>
  <c r="J4" i="14"/>
  <c r="H3" i="14"/>
  <c r="H4" i="14"/>
  <c r="T4" i="4" l="1"/>
  <c r="S4" i="4"/>
  <c r="S3" i="4"/>
  <c r="S5" i="4"/>
  <c r="T5" i="4"/>
  <c r="S6" i="4"/>
  <c r="T6" i="4"/>
  <c r="S7" i="4"/>
  <c r="T7" i="4"/>
  <c r="S8" i="4"/>
  <c r="T8" i="4"/>
  <c r="S9" i="4"/>
  <c r="T9" i="4"/>
  <c r="S10" i="4"/>
  <c r="T10" i="4"/>
  <c r="S11" i="4"/>
  <c r="T11" i="4"/>
  <c r="S12" i="4"/>
  <c r="T12" i="4"/>
  <c r="T3" i="4"/>
  <c r="N5" i="14"/>
  <c r="M8" i="14"/>
  <c r="M5" i="14"/>
  <c r="L5" i="14"/>
  <c r="K6" i="14"/>
  <c r="K5" i="14"/>
  <c r="J12" i="14"/>
  <c r="J10" i="14"/>
  <c r="J8" i="14"/>
  <c r="J6" i="14"/>
  <c r="J5" i="14"/>
  <c r="I5" i="14"/>
  <c r="I12" i="14"/>
  <c r="I6" i="14"/>
  <c r="H7" i="14"/>
  <c r="H6" i="14"/>
  <c r="H5" i="14"/>
  <c r="F3" i="14"/>
  <c r="D3" i="14"/>
  <c r="E3" i="14"/>
  <c r="N8" i="14"/>
  <c r="N10" i="14"/>
  <c r="N11" i="14"/>
  <c r="N12" i="14"/>
  <c r="N9" i="14"/>
  <c r="N7" i="14"/>
  <c r="N6" i="14"/>
  <c r="M12" i="14"/>
  <c r="M11" i="14"/>
  <c r="M10" i="14"/>
  <c r="M9" i="14"/>
  <c r="M7" i="14"/>
  <c r="M6" i="14"/>
  <c r="L12" i="14"/>
  <c r="L11" i="14"/>
  <c r="L10" i="14"/>
  <c r="L9" i="14"/>
  <c r="L7" i="14"/>
  <c r="L8" i="14"/>
  <c r="L6" i="14"/>
  <c r="K7" i="14"/>
  <c r="K12" i="14"/>
  <c r="K11" i="14"/>
  <c r="K10" i="14"/>
  <c r="K9" i="14"/>
  <c r="K8" i="14"/>
  <c r="J11" i="14"/>
  <c r="J9" i="14"/>
  <c r="J7" i="14"/>
  <c r="I10" i="14"/>
  <c r="I11" i="14"/>
  <c r="I9" i="14"/>
  <c r="I8" i="14"/>
  <c r="I7" i="14"/>
  <c r="H12" i="14"/>
  <c r="H11" i="14"/>
  <c r="H10" i="14"/>
  <c r="H9" i="14"/>
  <c r="H8" i="14"/>
  <c r="G8" i="14"/>
  <c r="G4" i="14"/>
  <c r="G12" i="14"/>
  <c r="G11" i="14"/>
  <c r="G10" i="14"/>
  <c r="G9" i="14"/>
  <c r="G7" i="14"/>
  <c r="G6" i="14"/>
  <c r="G5" i="1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author>
    <author>Joaquin Manuel Granados Rodriguez</author>
    <author>Daniel Parra Silva</author>
    <author>OAP</author>
  </authors>
  <commentList>
    <comment ref="A2" authorId="0" shapeId="0" xr:uid="{24E1A00F-09C9-4BCE-833C-422B363850B4}">
      <text>
        <r>
          <rPr>
            <sz val="9"/>
            <color indexed="81"/>
            <rFont val="Tahoma"/>
            <family val="2"/>
          </rPr>
          <t xml:space="preserve">Formato dd/mm//aaaa
</t>
        </r>
      </text>
    </comment>
    <comment ref="B2" authorId="1" shapeId="0" xr:uid="{2233DD57-70CA-4263-A07C-2E9580D7BD21}">
      <text>
        <r>
          <rPr>
            <b/>
            <sz val="9"/>
            <color indexed="81"/>
            <rFont val="Tahoma"/>
            <family val="2"/>
          </rPr>
          <t>OAP:</t>
        </r>
        <r>
          <rPr>
            <sz val="9"/>
            <color indexed="81"/>
            <rFont val="Tahoma"/>
            <family val="2"/>
          </rPr>
          <t xml:space="preserve">
De a conocer fuente del hallazgo o situación presentada. </t>
        </r>
      </text>
    </comment>
    <comment ref="C2" authorId="2" shapeId="0" xr:uid="{F05BB970-926B-4C6F-84C3-8EE3CA0036AE}">
      <text>
        <r>
          <rPr>
            <b/>
            <sz val="9"/>
            <color indexed="81"/>
            <rFont val="Tahoma"/>
            <family val="2"/>
          </rPr>
          <t>OAP:</t>
        </r>
        <r>
          <rPr>
            <sz val="9"/>
            <color indexed="81"/>
            <rFont val="Tahoma"/>
            <family val="2"/>
          </rPr>
          <t xml:space="preserve">
Escriba el nombre de la auditoría tal cual como se detalla en el informe. </t>
        </r>
      </text>
    </comment>
    <comment ref="D2" authorId="2" shapeId="0" xr:uid="{F7052DE9-6378-41A2-B9EB-AA014497D67C}">
      <text>
        <r>
          <rPr>
            <b/>
            <sz val="9"/>
            <color indexed="81"/>
            <rFont val="Tahoma"/>
            <family val="2"/>
          </rPr>
          <t xml:space="preserve">OAP: </t>
        </r>
        <r>
          <rPr>
            <sz val="9"/>
            <color indexed="81"/>
            <rFont val="Tahoma"/>
            <family val="2"/>
          </rPr>
          <t>Ingrese el ID del informe de auditoría</t>
        </r>
      </text>
    </comment>
    <comment ref="E2" authorId="2" shapeId="0" xr:uid="{391DAD9C-D920-4092-90AE-42A8F091A50A}">
      <text>
        <r>
          <rPr>
            <b/>
            <sz val="9"/>
            <color indexed="81"/>
            <rFont val="Tahoma"/>
            <family val="2"/>
          </rPr>
          <t>OAP:</t>
        </r>
        <r>
          <rPr>
            <sz val="9"/>
            <color indexed="81"/>
            <rFont val="Tahoma"/>
            <family val="2"/>
          </rPr>
          <t xml:space="preserve">
Escriba el número o numeral de hallazgo al que le va a realizar el análisis que aparece en el informe, de no contener numeración, escriba n/a.</t>
        </r>
      </text>
    </comment>
    <comment ref="F2" authorId="2" shapeId="0" xr:uid="{F4B453EE-BE00-4682-8218-619E0D85E118}">
      <text>
        <r>
          <rPr>
            <b/>
            <sz val="9"/>
            <color indexed="81"/>
            <rFont val="Tahoma"/>
            <family val="2"/>
          </rPr>
          <t>OAP:</t>
        </r>
        <r>
          <rPr>
            <sz val="9"/>
            <color indexed="81"/>
            <rFont val="Tahoma"/>
            <family val="2"/>
          </rPr>
          <t xml:space="preserve">
Copie del informe de auditoria el hallazgo  la situación sucedida. O en el caso de autoevalaución describa brevemente lo sucedido</t>
        </r>
      </text>
    </comment>
    <comment ref="G2" authorId="2" shapeId="0" xr:uid="{B18A6C61-F993-4531-86AB-F332F26007F0}">
      <text>
        <r>
          <rPr>
            <b/>
            <sz val="9"/>
            <color indexed="81"/>
            <rFont val="Tahoma"/>
            <family val="2"/>
          </rPr>
          <t xml:space="preserve">OAP:
Dirijase a la pestaña "Metodología AC" y aplique la metodología de analisis sugerida. 
</t>
        </r>
        <r>
          <rPr>
            <sz val="9"/>
            <color indexed="81"/>
            <rFont val="Tahoma"/>
            <family val="2"/>
          </rPr>
          <t xml:space="preserve">
Escriba las causas o causa raíz del hallazgo o de la situación presentada, resultado de la implementación de la metodologia de análisis de causas.
</t>
        </r>
      </text>
    </comment>
    <comment ref="H2" authorId="3" shapeId="0" xr:uid="{6281BA32-0457-49D5-A820-BFDAF0533CB2}">
      <text>
        <r>
          <rPr>
            <b/>
            <sz val="9"/>
            <color indexed="81"/>
            <rFont val="Tahoma"/>
            <family val="2"/>
          </rPr>
          <t>OAP:</t>
        </r>
        <r>
          <rPr>
            <sz val="9"/>
            <color indexed="81"/>
            <rFont val="Tahoma"/>
            <family val="2"/>
          </rPr>
          <t xml:space="preserve">
Seleccione SI o NO</t>
        </r>
      </text>
    </comment>
    <comment ref="I2" authorId="2" shapeId="0" xr:uid="{D009B11E-AD41-4E0D-AEBC-B5F00069571A}">
      <text>
        <r>
          <rPr>
            <b/>
            <sz val="9"/>
            <color indexed="81"/>
            <rFont val="Tahoma"/>
            <family val="2"/>
          </rPr>
          <t xml:space="preserve">OAP:
</t>
        </r>
        <r>
          <rPr>
            <sz val="9"/>
            <color indexed="81"/>
            <rFont val="Tahoma"/>
            <family val="2"/>
          </rPr>
          <t xml:space="preserve">Escriba el nombre del riesgo tal como está descrito en la matriz de riesgos - Ver herramienta SVE. 
</t>
        </r>
      </text>
    </comment>
    <comment ref="J2" authorId="2" shapeId="0" xr:uid="{F83682C4-9B26-4198-BCE8-048EF097896D}">
      <text>
        <r>
          <rPr>
            <b/>
            <sz val="9"/>
            <color indexed="81"/>
            <rFont val="Tahoma"/>
            <family val="2"/>
          </rPr>
          <t>OAP:</t>
        </r>
        <r>
          <rPr>
            <sz val="9"/>
            <color indexed="81"/>
            <rFont val="Tahoma"/>
            <family val="2"/>
          </rPr>
          <t xml:space="preserve">
Esta es la fecha de cuando se presentó por primera vez el hecho que materialización el riesgo, previo a la fecha de identificación por parte del proceso auditor o autoevaluación.
Formato dd/mm//aaaa</t>
        </r>
      </text>
    </comment>
    <comment ref="K2" authorId="2" shapeId="0" xr:uid="{F9EAD86C-7D6F-4258-BAC0-337ACAD6D0EE}">
      <text>
        <r>
          <rPr>
            <b/>
            <sz val="9"/>
            <color indexed="81"/>
            <rFont val="Tahoma"/>
            <family val="2"/>
          </rPr>
          <t xml:space="preserve">OAP:
</t>
        </r>
        <r>
          <rPr>
            <sz val="9"/>
            <color indexed="81"/>
            <rFont val="Tahoma"/>
            <family val="2"/>
          </rPr>
          <t xml:space="preserve">
Fecha del día en el que el proceso auditor o autovaluación identificó la materialización del riesgo. 
Formato dd/mm//aaaa
</t>
        </r>
      </text>
    </comment>
    <comment ref="L2" authorId="2" shapeId="0" xr:uid="{1E9F2701-D9BC-42FF-A11F-CCAC2448E4E3}">
      <text>
        <r>
          <rPr>
            <b/>
            <sz val="9"/>
            <color indexed="81"/>
            <rFont val="Tahoma"/>
            <family val="2"/>
          </rPr>
          <t>OAP:</t>
        </r>
        <r>
          <rPr>
            <sz val="9"/>
            <color indexed="81"/>
            <rFont val="Tahoma"/>
            <family val="2"/>
          </rPr>
          <t xml:space="preserve">
Se aclara que se debe poner esta fecha una vez este aprobado este documento de analisis de causas. </t>
        </r>
      </text>
    </comment>
    <comment ref="M2" authorId="2" shapeId="0" xr:uid="{747459A5-D7FB-4312-A44F-15E322DC7272}">
      <text>
        <r>
          <rPr>
            <b/>
            <sz val="9"/>
            <color indexed="81"/>
            <rFont val="Tahoma"/>
            <family val="2"/>
          </rPr>
          <t>OAP:</t>
        </r>
        <r>
          <rPr>
            <sz val="9"/>
            <color indexed="81"/>
            <rFont val="Tahoma"/>
            <family val="2"/>
          </rPr>
          <t xml:space="preserve">
Ver caracterización e identificar que se afecto. </t>
        </r>
      </text>
    </comment>
    <comment ref="N2" authorId="2" shapeId="0" xr:uid="{EAFE6C3E-A747-4980-A1FE-25CAD4572976}">
      <text>
        <r>
          <rPr>
            <b/>
            <sz val="9"/>
            <color indexed="81"/>
            <rFont val="Tahoma"/>
            <family val="2"/>
          </rPr>
          <t>OAP:</t>
        </r>
        <r>
          <rPr>
            <sz val="9"/>
            <color indexed="81"/>
            <rFont val="Tahoma"/>
            <family val="2"/>
          </rPr>
          <t xml:space="preserve">
Describa puntualmente aquello que resulta a causa de la afectación del producto. </t>
        </r>
      </text>
    </comment>
    <comment ref="O2" authorId="2" shapeId="0" xr:uid="{EC707F9E-CA18-4840-ADDF-659D64AC1BE4}">
      <text>
        <r>
          <rPr>
            <b/>
            <sz val="9"/>
            <color indexed="81"/>
            <rFont val="Tahoma"/>
            <family val="2"/>
          </rPr>
          <t>OAP:</t>
        </r>
        <r>
          <rPr>
            <sz val="9"/>
            <color indexed="81"/>
            <rFont val="Tahoma"/>
            <family val="2"/>
          </rPr>
          <t xml:space="preserve">
De los controles del riesgo materializado, plasme aquel que estuviese creado para la mitigación de lo sucedido pero que no obtuvo efectividad. </t>
        </r>
      </text>
    </comment>
    <comment ref="P2" authorId="3" shapeId="0" xr:uid="{53FC21B9-300E-44B6-9CF2-71CDB923DB4A}">
      <text>
        <r>
          <rPr>
            <b/>
            <sz val="9"/>
            <color indexed="81"/>
            <rFont val="Tahoma"/>
            <family val="2"/>
          </rPr>
          <t>OAP:</t>
        </r>
        <r>
          <rPr>
            <sz val="9"/>
            <color indexed="81"/>
            <rFont val="Tahoma"/>
            <family val="2"/>
          </rPr>
          <t xml:space="preserve">
Describa la acción que se van a realizar en el riesgo; detallando, según aplique, las nuevas causas identificadas o ajustes a existentes; los nuevos controles creados o el ajuste los existentes; el ajuste al riesgo identificado; o las actividades de tratamiento que se formulan o actualizan.</t>
        </r>
      </text>
    </comment>
    <comment ref="Q2" authorId="2" shapeId="0" xr:uid="{25065984-710C-42E1-80EB-AC773AB6F4A5}">
      <text>
        <r>
          <rPr>
            <b/>
            <sz val="9"/>
            <color indexed="81"/>
            <rFont val="Tahoma"/>
            <family val="2"/>
          </rPr>
          <t xml:space="preserve">OAP
</t>
        </r>
        <r>
          <rPr>
            <sz val="9"/>
            <color indexed="81"/>
            <rFont val="Tahoma"/>
            <family val="2"/>
          </rPr>
          <t>Seleccione SI o NO</t>
        </r>
      </text>
    </comment>
    <comment ref="R2" authorId="1" shapeId="0" xr:uid="{5CEECF69-A7F7-43F8-A0B6-58477D9AD404}">
      <text>
        <r>
          <rPr>
            <b/>
            <sz val="9"/>
            <color indexed="81"/>
            <rFont val="Tahoma"/>
            <family val="2"/>
          </rPr>
          <t>OAP</t>
        </r>
        <r>
          <rPr>
            <sz val="9"/>
            <color indexed="81"/>
            <rFont val="Tahoma"/>
            <family val="2"/>
          </rPr>
          <t xml:space="preserve">
Seleccione SI o NO</t>
        </r>
      </text>
    </comment>
    <comment ref="S2" authorId="3" shapeId="0" xr:uid="{5F572FAB-192F-4F69-9B31-9983792EE8FA}">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 ref="T2" authorId="3" shapeId="0" xr:uid="{8D3C2D8D-B634-4E98-A8CA-BD5A4F9FEBBE}">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Daniel Parra Silva</author>
    <author>Alejandra Paola Suarez Franco</author>
  </authors>
  <commentList>
    <comment ref="A1" authorId="0" shapeId="0" xr:uid="{F1FDAE03-47D3-41F4-A087-9641EF6700CA}">
      <text>
        <r>
          <rPr>
            <b/>
            <sz val="9"/>
            <color indexed="81"/>
            <rFont val="Tahoma"/>
            <family val="2"/>
          </rPr>
          <t>OAP:</t>
        </r>
        <r>
          <rPr>
            <sz val="9"/>
            <color indexed="81"/>
            <rFont val="Tahoma"/>
            <family val="2"/>
          </rPr>
          <t xml:space="preserve">
Seleccione el tipo de solicitud
-Crear: cuando sea una actividad NO existente en el plan de acción 
-Modificar: cuando una actividad existente requiere ser modificada ya sea en su nombre, responsable, fechas, entregable, clasficadores u otros
-Cancelar: Si requiere cancelar del plan de acción una actividad. Tenga en cuenta los casos en los que procede una cancelación de acuerdo con lo definido en la metodología</t>
        </r>
      </text>
    </comment>
    <comment ref="A2" authorId="1" shapeId="0" xr:uid="{5A888231-B79A-40E2-A560-B97B25DFAB48}">
      <text>
        <r>
          <rPr>
            <b/>
            <sz val="9"/>
            <color indexed="81"/>
            <rFont val="Tahoma"/>
            <family val="2"/>
          </rPr>
          <t xml:space="preserve">OAP: </t>
        </r>
        <r>
          <rPr>
            <sz val="9"/>
            <color indexed="81"/>
            <rFont val="Tahoma"/>
            <family val="2"/>
          </rPr>
          <t>Punto atado a la pestaña STORM.</t>
        </r>
      </text>
    </comment>
    <comment ref="A3" authorId="0" shapeId="0" xr:uid="{37B647F4-120B-4774-8E34-7DDB76A87CFC}">
      <text>
        <r>
          <rPr>
            <b/>
            <sz val="9"/>
            <color indexed="81"/>
            <rFont val="Tahoma"/>
            <family val="2"/>
          </rPr>
          <t>OAP:</t>
        </r>
        <r>
          <rPr>
            <sz val="9"/>
            <color indexed="81"/>
            <rFont val="Tahoma"/>
            <family val="2"/>
          </rPr>
          <t xml:space="preserve">
Seleccione la dependencia a la cual esta asociada la solicitud. 
Nota: Punto atado a la pestaña STORM</t>
        </r>
      </text>
    </comment>
    <comment ref="A4" authorId="0" shapeId="0" xr:uid="{BD587BE5-C87C-462E-86C3-FBEEFED5CA38}">
      <text>
        <r>
          <rPr>
            <b/>
            <sz val="9"/>
            <color indexed="81"/>
            <rFont val="Tahoma"/>
            <family val="2"/>
          </rPr>
          <t>OAP:</t>
        </r>
        <r>
          <rPr>
            <sz val="9"/>
            <color indexed="81"/>
            <rFont val="Tahoma"/>
            <family val="2"/>
          </rPr>
          <t xml:space="preserve">
Seleccione una opción de la lista (Si aplica). De lo contrario dejar en blanco</t>
        </r>
      </text>
    </comment>
    <comment ref="A5" authorId="2" shapeId="0" xr:uid="{D13D3623-F311-48E0-BAB5-E758F77FB93B}">
      <text>
        <r>
          <rPr>
            <b/>
            <sz val="9"/>
            <color indexed="81"/>
            <rFont val="Tahoma"/>
            <family val="2"/>
          </rPr>
          <t xml:space="preserve">OAP:
</t>
        </r>
        <r>
          <rPr>
            <sz val="9"/>
            <color indexed="81"/>
            <rFont val="Tahoma"/>
            <family val="2"/>
          </rPr>
          <t xml:space="preserve">Indique la justificación de esta solicitud
</t>
        </r>
      </text>
    </comment>
    <comment ref="A6" authorId="0" shapeId="0" xr:uid="{32C863F8-DF40-40AA-9BAD-7F90FAEE1649}">
      <text>
        <r>
          <rPr>
            <b/>
            <sz val="9"/>
            <color indexed="81"/>
            <rFont val="Tahoma"/>
            <family val="2"/>
          </rPr>
          <t>OAP:</t>
        </r>
        <r>
          <rPr>
            <sz val="9"/>
            <color indexed="81"/>
            <rFont val="Tahoma"/>
            <family val="2"/>
          </rPr>
          <t xml:space="preserve">
Indique el beneficio para la dependencia y la entidad al hacer esta solicitud</t>
        </r>
      </text>
    </comment>
    <comment ref="A10" authorId="1" shapeId="0" xr:uid="{0318C055-3CBF-4572-917E-075A1D17B0E4}">
      <text>
        <r>
          <rPr>
            <b/>
            <sz val="9"/>
            <color indexed="81"/>
            <rFont val="Tahoma"/>
            <family val="2"/>
          </rPr>
          <t>OAP:</t>
        </r>
        <r>
          <rPr>
            <sz val="9"/>
            <color indexed="81"/>
            <rFont val="Tahoma"/>
            <family val="2"/>
          </rPr>
          <t xml:space="preserve"> Punto atado a la pestaña STORM.</t>
        </r>
      </text>
    </comment>
    <comment ref="A11" authorId="1" shapeId="0" xr:uid="{9DD5ECC9-B899-42A5-B0D1-D06AC7D2CE6F}">
      <text>
        <r>
          <rPr>
            <b/>
            <sz val="9"/>
            <color indexed="81"/>
            <rFont val="Tahoma"/>
            <family val="2"/>
          </rPr>
          <t xml:space="preserve">OAP: </t>
        </r>
        <r>
          <rPr>
            <sz val="9"/>
            <color indexed="81"/>
            <rFont val="Tahoma"/>
            <family val="2"/>
          </rPr>
          <t>Punto atado a la pestaña STORM.</t>
        </r>
      </text>
    </comment>
    <comment ref="A12" authorId="1" shapeId="0" xr:uid="{DCB77059-651F-4796-B93E-E288E54288C4}">
      <text>
        <r>
          <rPr>
            <b/>
            <sz val="9"/>
            <color indexed="81"/>
            <rFont val="Tahoma"/>
            <family val="2"/>
          </rPr>
          <t xml:space="preserve">OAP: </t>
        </r>
        <r>
          <rPr>
            <sz val="9"/>
            <color indexed="81"/>
            <rFont val="Tahoma"/>
            <family val="2"/>
          </rPr>
          <t>Punto atado a la pestaña STORM.</t>
        </r>
      </text>
    </comment>
    <comment ref="A16" authorId="1" shapeId="0" xr:uid="{9B4768CB-E23C-4054-BDF3-154CEFAEA353}">
      <text>
        <r>
          <rPr>
            <b/>
            <sz val="9"/>
            <color indexed="81"/>
            <rFont val="Tahoma"/>
            <family val="2"/>
          </rPr>
          <t xml:space="preserve">OAP: </t>
        </r>
        <r>
          <rPr>
            <sz val="9"/>
            <color indexed="81"/>
            <rFont val="Tahoma"/>
            <family val="2"/>
          </rPr>
          <t>Punto atado a la pestaña STORM.</t>
        </r>
      </text>
    </comment>
    <comment ref="A17" authorId="1" shapeId="0" xr:uid="{72A08808-1651-48EF-A506-AB75BE65E3DE}">
      <text>
        <r>
          <rPr>
            <b/>
            <sz val="9"/>
            <color indexed="81"/>
            <rFont val="Tahoma"/>
            <family val="2"/>
          </rPr>
          <t xml:space="preserve">OAP: </t>
        </r>
        <r>
          <rPr>
            <sz val="9"/>
            <color indexed="81"/>
            <rFont val="Tahoma"/>
            <family val="2"/>
          </rPr>
          <t>Punto atado a la pestaña STORM.</t>
        </r>
      </text>
    </comment>
    <comment ref="A18" authorId="1" shapeId="0" xr:uid="{B0975F51-543B-41FD-A121-3A54B9939D58}">
      <text>
        <r>
          <rPr>
            <b/>
            <sz val="9"/>
            <color indexed="81"/>
            <rFont val="Tahoma"/>
            <family val="2"/>
          </rPr>
          <t xml:space="preserve">OAP: </t>
        </r>
        <r>
          <rPr>
            <sz val="9"/>
            <color indexed="81"/>
            <rFont val="Tahoma"/>
            <family val="2"/>
          </rPr>
          <t>Punto atado a la pestaña STORM.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Parra Silva</author>
  </authors>
  <commentList>
    <comment ref="D2" authorId="0" shapeId="0" xr:uid="{0240EF97-2427-420F-977D-7FCFFDE9F1D0}">
      <text>
        <r>
          <rPr>
            <b/>
            <sz val="9"/>
            <color indexed="81"/>
            <rFont val="Tahoma"/>
            <family val="2"/>
          </rPr>
          <t xml:space="preserve">OAP: </t>
        </r>
        <r>
          <rPr>
            <sz val="9"/>
            <color indexed="81"/>
            <rFont val="Tahoma"/>
            <family val="2"/>
          </rPr>
          <t xml:space="preserve">No ingresar caracteres o trazos.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Anderson Emilio Saavedra Gutierrez</author>
  </authors>
  <commentList>
    <comment ref="L1" authorId="0" shapeId="0" xr:uid="{228C0FCB-82AE-46B8-8A84-D6DE90B29498}">
      <text>
        <r>
          <rPr>
            <b/>
            <sz val="9"/>
            <color indexed="81"/>
            <rFont val="Tahoma"/>
            <family val="2"/>
          </rPr>
          <t>OAP:</t>
        </r>
        <r>
          <rPr>
            <sz val="9"/>
            <color indexed="81"/>
            <rFont val="Tahoma"/>
            <family val="2"/>
          </rPr>
          <t xml:space="preserve">
Justifique de manera clara (motivo o causas) que generan la solicitud asociada a la actividad del plan de acción.</t>
        </r>
      </text>
    </comment>
    <comment ref="L2" authorId="1" shapeId="0" xr:uid="{F473E490-EA5A-4FE7-9F1E-F417D2A8E02A}">
      <text>
        <r>
          <rPr>
            <b/>
            <sz val="9"/>
            <color indexed="81"/>
            <rFont val="Tahoma"/>
            <family val="2"/>
          </rPr>
          <t xml:space="preserve">OAP: </t>
        </r>
        <r>
          <rPr>
            <sz val="9"/>
            <color indexed="81"/>
            <rFont val="Tahoma"/>
            <family val="2"/>
          </rPr>
          <t xml:space="preserve">Diligencie el nombre de la actividad como esta en el PAI
</t>
        </r>
        <r>
          <rPr>
            <b/>
            <sz val="9"/>
            <color indexed="81"/>
            <rFont val="Tahoma"/>
            <family val="2"/>
          </rPr>
          <t xml:space="preserve">Nota: </t>
        </r>
        <r>
          <rPr>
            <sz val="9"/>
            <color indexed="81"/>
            <rFont val="Tahoma"/>
            <family val="2"/>
          </rPr>
          <t>Si esta creando una actividad deje este campo en blanco.</t>
        </r>
      </text>
    </comment>
    <comment ref="L3" authorId="1" shapeId="0" xr:uid="{9A880CE3-27AF-4740-8F4E-94A88ADC2643}">
      <text>
        <r>
          <rPr>
            <b/>
            <sz val="9"/>
            <color indexed="81"/>
            <rFont val="Tahoma"/>
            <family val="2"/>
          </rPr>
          <t>OAP:</t>
        </r>
        <r>
          <rPr>
            <sz val="9"/>
            <color indexed="81"/>
            <rFont val="Tahoma"/>
            <family val="2"/>
          </rPr>
          <t xml:space="preserve"> Diligencie la descripción de la actividad como aparece en el PAI</t>
        </r>
      </text>
    </comment>
    <comment ref="L4" authorId="1" shapeId="0" xr:uid="{23BAD0C6-2D4B-45DD-B93B-AF4E5945C0B4}">
      <text>
        <r>
          <rPr>
            <b/>
            <sz val="9"/>
            <color indexed="81"/>
            <rFont val="Tahoma"/>
            <family val="2"/>
          </rPr>
          <t xml:space="preserve">OAP: </t>
        </r>
        <r>
          <rPr>
            <sz val="9"/>
            <color indexed="81"/>
            <rFont val="Tahoma"/>
            <family val="2"/>
          </rPr>
          <t xml:space="preserve">Diligencie la fecha inicial actual de la actividad que esta en el PAI.
</t>
        </r>
        <r>
          <rPr>
            <b/>
            <sz val="9"/>
            <color indexed="81"/>
            <rFont val="Tahoma"/>
            <family val="2"/>
          </rPr>
          <t xml:space="preserve">Nota: </t>
        </r>
        <r>
          <rPr>
            <sz val="9"/>
            <color indexed="81"/>
            <rFont val="Tahoma"/>
            <family val="2"/>
          </rPr>
          <t>Si esta creando una actividad, dejar en blanco.</t>
        </r>
      </text>
    </comment>
    <comment ref="L5" authorId="1" shapeId="0" xr:uid="{5E4D5A55-3BCE-4BA2-8F76-F846B18AE460}">
      <text>
        <r>
          <rPr>
            <b/>
            <sz val="9"/>
            <color indexed="81"/>
            <rFont val="Tahoma"/>
            <family val="2"/>
          </rPr>
          <t>OAP:</t>
        </r>
        <r>
          <rPr>
            <sz val="9"/>
            <color indexed="81"/>
            <rFont val="Tahoma"/>
            <family val="2"/>
          </rPr>
          <t xml:space="preserve"> Diligencie la fecha final actual de la actividad que esta en el PAI.
</t>
        </r>
        <r>
          <rPr>
            <b/>
            <sz val="9"/>
            <color indexed="81"/>
            <rFont val="Tahoma"/>
            <family val="2"/>
          </rPr>
          <t>Nota:</t>
        </r>
        <r>
          <rPr>
            <sz val="9"/>
            <color indexed="81"/>
            <rFont val="Tahoma"/>
            <family val="2"/>
          </rPr>
          <t xml:space="preserve"> Si esta creando una actividad, dejar en blanco</t>
        </r>
      </text>
    </comment>
    <comment ref="L6" authorId="1" shapeId="0" xr:uid="{36E0758A-402E-48D7-830A-48DDE5144BA2}">
      <text>
        <r>
          <rPr>
            <b/>
            <sz val="9"/>
            <color indexed="81"/>
            <rFont val="Tahoma"/>
            <family val="2"/>
          </rPr>
          <t>OAP</t>
        </r>
        <r>
          <rPr>
            <sz val="9"/>
            <color indexed="81"/>
            <rFont val="Tahoma"/>
            <family val="2"/>
          </rPr>
          <t xml:space="preserve">: Diligencie el responsable actual de la actividad.
</t>
        </r>
        <r>
          <rPr>
            <b/>
            <sz val="9"/>
            <color indexed="81"/>
            <rFont val="Tahoma"/>
            <family val="2"/>
          </rPr>
          <t>Nota:</t>
        </r>
        <r>
          <rPr>
            <sz val="9"/>
            <color indexed="81"/>
            <rFont val="Tahoma"/>
            <family val="2"/>
          </rPr>
          <t xml:space="preserve"> Si esta creando una actividad dejar este campo en blanco.</t>
        </r>
      </text>
    </comment>
    <comment ref="L7" authorId="1" shapeId="0" xr:uid="{48CA08A4-4776-4847-A068-A6030D92819A}">
      <text>
        <r>
          <rPr>
            <b/>
            <sz val="9"/>
            <color indexed="81"/>
            <rFont val="Tahoma"/>
            <family val="2"/>
          </rPr>
          <t xml:space="preserve">OAP: </t>
        </r>
        <r>
          <rPr>
            <sz val="9"/>
            <color indexed="81"/>
            <rFont val="Tahoma"/>
            <family val="2"/>
          </rPr>
          <t xml:space="preserve">Diligencie los entregables actuales que tiene la actividad.
</t>
        </r>
        <r>
          <rPr>
            <b/>
            <sz val="9"/>
            <color indexed="81"/>
            <rFont val="Tahoma"/>
            <family val="2"/>
          </rPr>
          <t>Nota:</t>
        </r>
        <r>
          <rPr>
            <sz val="9"/>
            <color indexed="81"/>
            <rFont val="Tahoma"/>
            <family val="2"/>
          </rPr>
          <t xml:space="preserve"> Si esta creando una actividad dejar este campo en blanco.
</t>
        </r>
      </text>
    </comment>
    <comment ref="L8" authorId="1" shapeId="0" xr:uid="{07426F69-A09F-4DAE-BAB1-03B12094C5E8}">
      <text>
        <r>
          <rPr>
            <b/>
            <sz val="9"/>
            <color indexed="81"/>
            <rFont val="Tahoma"/>
            <family val="2"/>
          </rPr>
          <t>OAP:</t>
        </r>
        <r>
          <rPr>
            <sz val="9"/>
            <color indexed="81"/>
            <rFont val="Tahoma"/>
            <family val="2"/>
          </rPr>
          <t xml:space="preserve"> Diligencie los entregables que requiere queden asociados a la actividad.
</t>
        </r>
      </text>
    </comment>
    <comment ref="L9" authorId="1" shapeId="0" xr:uid="{34BE77CB-69A8-4476-A546-BAC6D5F9FF6B}">
      <text>
        <r>
          <rPr>
            <b/>
            <sz val="9"/>
            <color indexed="81"/>
            <rFont val="Tahoma"/>
            <family val="2"/>
          </rPr>
          <t xml:space="preserve">OAP: </t>
        </r>
        <r>
          <rPr>
            <sz val="9"/>
            <color indexed="81"/>
            <rFont val="Tahoma"/>
            <family val="2"/>
          </rPr>
          <t xml:space="preserve">Diligencie la meta insitucional que debe quedar asociada a la actividad.
</t>
        </r>
      </text>
    </comment>
    <comment ref="L10" authorId="1" shapeId="0" xr:uid="{678F8599-8C6A-46FF-9ABD-5E3A7EE2B1B6}">
      <text>
        <r>
          <rPr>
            <b/>
            <sz val="9"/>
            <color indexed="81"/>
            <rFont val="Tahoma"/>
            <family val="2"/>
          </rPr>
          <t xml:space="preserve">OAP: </t>
        </r>
        <r>
          <rPr>
            <sz val="9"/>
            <color indexed="81"/>
            <rFont val="Tahoma"/>
            <family val="2"/>
          </rPr>
          <t xml:space="preserve">Diligencie las politicas de desempeño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1" authorId="1" shapeId="0" xr:uid="{2E1B3B33-0F32-404C-A3E7-33040DAC55BF}">
      <text>
        <r>
          <rPr>
            <b/>
            <sz val="9"/>
            <color indexed="81"/>
            <rFont val="Tahoma"/>
            <family val="2"/>
          </rPr>
          <t xml:space="preserve">OAP: </t>
        </r>
        <r>
          <rPr>
            <sz val="9"/>
            <color indexed="81"/>
            <rFont val="Tahoma"/>
            <family val="2"/>
          </rPr>
          <t>Diligencie los planes institucionales que deben quedar asociados a la actividad.</t>
        </r>
      </text>
    </comment>
    <comment ref="L12" authorId="1" shapeId="0" xr:uid="{AE1141FC-EED1-4871-8E2D-19D44F226817}">
      <text>
        <r>
          <rPr>
            <b/>
            <sz val="9"/>
            <color indexed="81"/>
            <rFont val="Tahoma"/>
            <family val="2"/>
          </rPr>
          <t xml:space="preserve">OAP: </t>
        </r>
        <r>
          <rPr>
            <sz val="9"/>
            <color indexed="81"/>
            <rFont val="Tahoma"/>
            <family val="2"/>
          </rPr>
          <t xml:space="preserve">Diligencie los riesgos de metas y resultados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3" authorId="1" shapeId="0" xr:uid="{6970574F-3C9A-4CD6-BA07-0F8B6AFC5B78}">
      <text>
        <r>
          <rPr>
            <b/>
            <sz val="9"/>
            <color indexed="81"/>
            <rFont val="Tahoma"/>
            <family val="2"/>
          </rPr>
          <t>OAP:</t>
        </r>
        <r>
          <rPr>
            <sz val="9"/>
            <color indexed="81"/>
            <rFont val="Tahoma"/>
            <family val="2"/>
          </rPr>
          <t xml:space="preserve"> Diligencie los riesgos fiduciarios y financieros que actualmente tiene la actividad.
</t>
        </r>
        <r>
          <rPr>
            <b/>
            <sz val="9"/>
            <color indexed="81"/>
            <rFont val="Tahoma"/>
            <family val="2"/>
          </rPr>
          <t xml:space="preserve">
Nota: </t>
        </r>
        <r>
          <rPr>
            <sz val="9"/>
            <color indexed="81"/>
            <rFont val="Tahoma"/>
            <family val="2"/>
          </rPr>
          <t xml:space="preserve">Si esta creando una actividad dejar este campo en blanco.
</t>
        </r>
      </text>
    </comment>
    <comment ref="L14" authorId="1" shapeId="0" xr:uid="{56BB2795-3817-4ABC-BBAD-12BAD6D7F669}">
      <text>
        <r>
          <rPr>
            <b/>
            <sz val="9"/>
            <color indexed="81"/>
            <rFont val="Tahoma"/>
            <family val="2"/>
          </rPr>
          <t>OAP:</t>
        </r>
        <r>
          <rPr>
            <sz val="9"/>
            <color indexed="81"/>
            <rFont val="Tahoma"/>
            <family val="2"/>
          </rPr>
          <t xml:space="preserve"> Diligencie los riesgos de procesos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5" authorId="1" shapeId="0" xr:uid="{1BEDC03A-5F16-4EA6-B622-4F0E762CD9E0}">
      <text>
        <r>
          <rPr>
            <b/>
            <sz val="9"/>
            <color indexed="81"/>
            <rFont val="Tahoma"/>
            <family val="2"/>
          </rPr>
          <t xml:space="preserve">OAP: </t>
        </r>
        <r>
          <rPr>
            <sz val="9"/>
            <color indexed="81"/>
            <rFont val="Tahoma"/>
            <family val="2"/>
          </rPr>
          <t xml:space="preserve">Diligencie los riesgos de corrupción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6" authorId="1" shapeId="0" xr:uid="{09AD480C-743C-4E94-ADEE-F32EE7408A08}">
      <text>
        <r>
          <rPr>
            <b/>
            <sz val="9"/>
            <color indexed="81"/>
            <rFont val="Tahoma"/>
            <family val="2"/>
          </rPr>
          <t xml:space="preserve">OAP: </t>
        </r>
        <r>
          <rPr>
            <sz val="9"/>
            <color indexed="81"/>
            <rFont val="Tahoma"/>
            <family val="2"/>
          </rPr>
          <t xml:space="preserve">Diligencie los riesgos ambientales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7" authorId="1" shapeId="0" xr:uid="{2149070A-0247-44A6-A4DE-99913439E36D}">
      <text>
        <r>
          <rPr>
            <b/>
            <sz val="9"/>
            <color indexed="81"/>
            <rFont val="Tahoma"/>
            <family val="2"/>
          </rPr>
          <t xml:space="preserve">OAP: </t>
        </r>
        <r>
          <rPr>
            <sz val="9"/>
            <color indexed="81"/>
            <rFont val="Tahoma"/>
            <family val="2"/>
          </rPr>
          <t xml:space="preserve">Diligencie los riesgos de seguridad de la información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8" authorId="1" shapeId="0" xr:uid="{02AE4B7E-A99F-4864-8D7D-F3EDC655CD43}">
      <text>
        <r>
          <rPr>
            <b/>
            <sz val="9"/>
            <color indexed="81"/>
            <rFont val="Tahoma"/>
            <family val="2"/>
          </rPr>
          <t xml:space="preserve">OAP: </t>
        </r>
        <r>
          <rPr>
            <sz val="9"/>
            <color indexed="81"/>
            <rFont val="Tahoma"/>
            <family val="2"/>
          </rPr>
          <t xml:space="preserve">Diligencie los riesgos de seguridad y salud en el trabajo que actualmente tiene la actividad.
</t>
        </r>
        <r>
          <rPr>
            <b/>
            <sz val="9"/>
            <color indexed="81"/>
            <rFont val="Tahoma"/>
            <family val="2"/>
          </rPr>
          <t xml:space="preserve">Nota: </t>
        </r>
        <r>
          <rPr>
            <sz val="9"/>
            <color indexed="81"/>
            <rFont val="Tahoma"/>
            <family val="2"/>
          </rPr>
          <t>Si esta creando una actividad dejar este campo en blanco.</t>
        </r>
      </text>
    </comment>
    <comment ref="L19" authorId="1" shapeId="0" xr:uid="{AF43CBDA-2CC5-4878-A601-B851CFB2BD11}">
      <text>
        <r>
          <rPr>
            <b/>
            <sz val="9"/>
            <color indexed="81"/>
            <rFont val="Tahoma"/>
            <family val="2"/>
          </rPr>
          <t xml:space="preserve">OAP: </t>
        </r>
        <r>
          <rPr>
            <sz val="9"/>
            <color indexed="81"/>
            <rFont val="Tahoma"/>
            <family val="2"/>
          </rPr>
          <t xml:space="preserve">Diligencie los riesgos SARLAFT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20" authorId="1" shapeId="0" xr:uid="{DF9E2527-59C6-4F42-8408-0D77E35939EA}">
      <text>
        <r>
          <rPr>
            <b/>
            <sz val="9"/>
            <color indexed="81"/>
            <rFont val="Tahoma"/>
            <family val="2"/>
          </rPr>
          <t xml:space="preserve">OAP: </t>
        </r>
        <r>
          <rPr>
            <sz val="9"/>
            <color indexed="81"/>
            <rFont val="Tahoma"/>
            <family val="2"/>
          </rPr>
          <t xml:space="preserve">Diligencie la fuente actual con que se relaciona la actividad.
Funcionamiento, inversión o ambas
</t>
        </r>
        <r>
          <rPr>
            <b/>
            <sz val="9"/>
            <color indexed="81"/>
            <rFont val="Tahoma"/>
            <family val="2"/>
          </rPr>
          <t>Nota:</t>
        </r>
        <r>
          <rPr>
            <sz val="9"/>
            <color indexed="81"/>
            <rFont val="Tahoma"/>
            <family val="2"/>
          </rPr>
          <t xml:space="preserve"> Si esta creando una actividad dejar este campo en blanco.
</t>
        </r>
      </text>
    </comment>
    <comment ref="L21" authorId="1" shapeId="0" xr:uid="{9D414AAA-28C6-45C0-8685-BFC35D941930}">
      <text>
        <r>
          <rPr>
            <b/>
            <sz val="9"/>
            <color indexed="81"/>
            <rFont val="Tahoma"/>
            <family val="2"/>
          </rPr>
          <t xml:space="preserve">OAP: </t>
        </r>
        <r>
          <rPr>
            <sz val="9"/>
            <color indexed="81"/>
            <rFont val="Tahoma"/>
            <family val="2"/>
          </rPr>
          <t xml:space="preserve">Diligencie el valor en pesos que actualmente tiene la actividad.
</t>
        </r>
        <r>
          <rPr>
            <b/>
            <sz val="9"/>
            <color indexed="81"/>
            <rFont val="Tahoma"/>
            <family val="2"/>
          </rPr>
          <t>Nota:</t>
        </r>
        <r>
          <rPr>
            <sz val="9"/>
            <color indexed="81"/>
            <rFont val="Tahoma"/>
            <family val="2"/>
          </rPr>
          <t xml:space="preserve"> Si esta creando una actividad dejar este campo en blanco.
</t>
        </r>
      </text>
    </comment>
  </commentList>
</comments>
</file>

<file path=xl/sharedStrings.xml><?xml version="1.0" encoding="utf-8"?>
<sst xmlns="http://schemas.openxmlformats.org/spreadsheetml/2006/main" count="380" uniqueCount="277">
  <si>
    <t>Instrucciones de diligenciamiento</t>
  </si>
  <si>
    <r>
      <t xml:space="preserve">Si usted requiere crear o modificar una actividad del plan de acción para atender un hallazgo o recomendaciones resultado de auditorias o seguimientos realizados por la Oficina de Control Interno, por un ente de control externo, o de una autoevaluación sobre algún elemento de planeación y gestión institucional, </t>
    </r>
    <r>
      <rPr>
        <b/>
        <sz val="12"/>
        <color theme="1"/>
        <rFont val="Calibri"/>
        <family val="2"/>
        <scheme val="minor"/>
      </rPr>
      <t xml:space="preserve">recuerde </t>
    </r>
    <r>
      <rPr>
        <sz val="11"/>
        <color theme="1"/>
        <rFont val="Calibri"/>
        <family val="2"/>
        <scheme val="minor"/>
      </rPr>
      <t>que debe identificar inicialmente las causas que generaron el hallazgo o recomendación</t>
    </r>
    <r>
      <rPr>
        <sz val="10"/>
        <color theme="1"/>
        <rFont val="Calibri"/>
        <family val="2"/>
        <scheme val="minor"/>
      </rPr>
      <t xml:space="preserve">, vaya a la hoja de </t>
    </r>
    <r>
      <rPr>
        <b/>
        <sz val="10"/>
        <color theme="1"/>
        <rFont val="Calibri"/>
        <family val="2"/>
        <scheme val="minor"/>
      </rPr>
      <t>"Análisis de causas"</t>
    </r>
  </si>
  <si>
    <t xml:space="preserve">Ir </t>
  </si>
  <si>
    <r>
      <t xml:space="preserve">Si usted requiere realizar una solicitud de creación, modificación o cancelación de actividades en el plan de acción institucional , vaya a la hoja </t>
    </r>
    <r>
      <rPr>
        <b/>
        <sz val="10"/>
        <color theme="1"/>
        <rFont val="Calibri"/>
        <family val="2"/>
        <scheme val="minor"/>
      </rPr>
      <t>"Solicitudes PAI"</t>
    </r>
    <r>
      <rPr>
        <sz val="10"/>
        <color theme="1"/>
        <rFont val="Calibri"/>
        <family val="2"/>
        <scheme val="minor"/>
      </rPr>
      <t>, no requiere diligenciar la hoja de "Análisis de causas"</t>
    </r>
  </si>
  <si>
    <t>Ir</t>
  </si>
  <si>
    <t>Fecha del informe de ente de control o de autoevaluación</t>
  </si>
  <si>
    <t>Fecha de materialización</t>
  </si>
  <si>
    <t>Fecha de registro de materialización en el aplicativo SVE</t>
  </si>
  <si>
    <t>Fuente de analisis de causa*</t>
  </si>
  <si>
    <t>No. de hallazgo o numeral del Informe de la Auditoría o Visita, o nombre del elemento sujeto de la mejora*</t>
  </si>
  <si>
    <t>Causa del hallazgo o de la autoevalaución</t>
  </si>
  <si>
    <t xml:space="preserve">¿Se Materializa un riesgo identificado? </t>
  </si>
  <si>
    <t>¿Qué control no fue efectivo para evitar la materialización del riesgo?</t>
  </si>
  <si>
    <t>¿Informó a la segunda línea de defensa de este hecho?</t>
  </si>
  <si>
    <t>¿La solución definida ya existe como una actividad  en el plan de acción?</t>
  </si>
  <si>
    <t>Tipo de solicitud PAI</t>
  </si>
  <si>
    <t>Gestión a realizar</t>
  </si>
  <si>
    <t>Acción a adelantar</t>
  </si>
  <si>
    <t>Dependencia</t>
  </si>
  <si>
    <t>Categoria</t>
  </si>
  <si>
    <t>¿Por qué se realiza esta solicitud?</t>
  </si>
  <si>
    <t>¿Para que se realiza esta solicitud?</t>
  </si>
  <si>
    <t>ACTIVIDAD 1</t>
  </si>
  <si>
    <t>ACTIVIDAD 2</t>
  </si>
  <si>
    <t>Valor actual</t>
  </si>
  <si>
    <t>Valor nuevo</t>
  </si>
  <si>
    <t>Nombre de la actividad</t>
  </si>
  <si>
    <t>Descripción de la actividad</t>
  </si>
  <si>
    <t>Fecha inicial</t>
  </si>
  <si>
    <t>Fecha final</t>
  </si>
  <si>
    <t>Responsable</t>
  </si>
  <si>
    <t>Entregable (s)</t>
  </si>
  <si>
    <t>Descripción entregable (s)</t>
  </si>
  <si>
    <t>Meta Institucional</t>
  </si>
  <si>
    <t>Politica(s) de gestión y desempeño</t>
  </si>
  <si>
    <t>Plan(es) institucionales</t>
  </si>
  <si>
    <t>Riesgo(s) de metas y resultados</t>
  </si>
  <si>
    <t>Riesgo(s) fiduciarios</t>
  </si>
  <si>
    <t>Riesgo(s) de procesos</t>
  </si>
  <si>
    <t>Riesgo(s) de corrupción</t>
  </si>
  <si>
    <t>Riesgo(s) ambiental</t>
  </si>
  <si>
    <t>Riesgo(s) de seguridad de la información</t>
  </si>
  <si>
    <t>Riesgo(s) de seguridad y salud en el trabajo</t>
  </si>
  <si>
    <t>Riesgo(s) SARLAFT</t>
  </si>
  <si>
    <t>Fuente</t>
  </si>
  <si>
    <t>Presupuesto inversión</t>
  </si>
  <si>
    <t>Meta institucional</t>
  </si>
  <si>
    <t>Políticas de gestión y desempeño</t>
  </si>
  <si>
    <t>Planes institucionales</t>
  </si>
  <si>
    <t>1 - Planeación institucional</t>
  </si>
  <si>
    <t>2 - Control interno</t>
  </si>
  <si>
    <t>3 - Gestión del conocimiento y la innovación</t>
  </si>
  <si>
    <t>4 - Gestión de la información estadística</t>
  </si>
  <si>
    <t>5 - Seguimiento y evaluación del desempeño institucional</t>
  </si>
  <si>
    <t>6 - Fortalecimiento organizacional y simplificación de procesos</t>
  </si>
  <si>
    <t>7 - Gestión presupuestal y eficiencia del gasto público</t>
  </si>
  <si>
    <t>8 - Talento humano</t>
  </si>
  <si>
    <t>2 - Plan Estratégico de Tecnologías de la Información y las Comunicaciones - PETI</t>
  </si>
  <si>
    <t>9 - Integridad</t>
  </si>
  <si>
    <t>3 - Plan de Tratamiento de Riesgos: seguridad de la Información</t>
  </si>
  <si>
    <t>10 - Archivos y gestión documental</t>
  </si>
  <si>
    <t>4 - Plan de Seguridad y Privacidad de la Información</t>
  </si>
  <si>
    <t>11 - Transparencia acceso a la información pública y lucha contra la corrupción</t>
  </si>
  <si>
    <t>5 - Plan Anual de Auditorías</t>
  </si>
  <si>
    <t>12 - Participación ciudadana en la gestión pública</t>
  </si>
  <si>
    <t>6 - Plan de Austeridad</t>
  </si>
  <si>
    <t>13 - Racionalización de trámites</t>
  </si>
  <si>
    <t>7 - Plan Institucional de Archivos de la Entidad - PINAR</t>
  </si>
  <si>
    <t>14 - Servicio al ciudadano</t>
  </si>
  <si>
    <t>8 - Plan Institucional de Gestión Ambiental - PIGA</t>
  </si>
  <si>
    <t>15 - Defensa jurídica</t>
  </si>
  <si>
    <t>9 - Plan de Trabajo Anual en Seguridad y Salud en el Trabajo</t>
  </si>
  <si>
    <t>16 - Mejora normativa</t>
  </si>
  <si>
    <t>10 - Plan de Contingencia</t>
  </si>
  <si>
    <t>17 - Compras y contratación pública</t>
  </si>
  <si>
    <t>11 - Plan Estratégico de Talento Humano</t>
  </si>
  <si>
    <t>18 - Gobierno digital</t>
  </si>
  <si>
    <t>12 - Plan Anual de Vacantes</t>
  </si>
  <si>
    <t>19 - Seguridad digital</t>
  </si>
  <si>
    <t>13 - Plan Institucional de Capacitación</t>
  </si>
  <si>
    <t xml:space="preserve">20. Componente ambiental </t>
  </si>
  <si>
    <t>14 - Plan de Incentivos Institucionales</t>
  </si>
  <si>
    <t>15 - Plan de Previsión de Recursos Humanos</t>
  </si>
  <si>
    <t>16 - Plan del Comité de Conciliación</t>
  </si>
  <si>
    <t>17 - Plan de Mejoramiento</t>
  </si>
  <si>
    <t>17.3 - Plan de mejoramiento interno - Evaluación Integral FPPB 2021</t>
  </si>
  <si>
    <t>17.4 - Plan de mejoramiento riesgo - Incumplimiento metas estratégicas</t>
  </si>
  <si>
    <t>17.5 - Plan de mejoramiento - Seguimiento PIGA 2022</t>
  </si>
  <si>
    <t>17.6 - Plan de mejoramiento riesgo - Baja satisfacción de los usuarios con los servicios tecnológicos</t>
  </si>
  <si>
    <t>17.7 - Plan de mejoramiento riesgo - Cumplimiento normativo del proceso contractual</t>
  </si>
  <si>
    <t>17.8 - Plan de mejoramiento externo - Auditoria 73</t>
  </si>
  <si>
    <t>17.9 - Plan de mejoramiento interno - Auditoria a PQRSD - ID 468174</t>
  </si>
  <si>
    <t>17.11 - Plan de mejoramiento interno - Evaluación integral al Fondo de Pensiones Públicas de Bogotá - Primer trimestre 2022 - ID 464982</t>
  </si>
  <si>
    <t>18 - Plan de Tratamiento de Riesgos</t>
  </si>
  <si>
    <t>18.1 - Plan de Tratamiento de Riesgos: proceso</t>
  </si>
  <si>
    <t>18.2 - Plan de Tratamiento de Riesgos: metas y resultados</t>
  </si>
  <si>
    <t>18.3 - Plan de tratamiento de riesgos: corrupción</t>
  </si>
  <si>
    <t>18.4 - Plan de Tratamiento de Riesgos: seguridad y salud en el trabajo</t>
  </si>
  <si>
    <t>18.5 - Plan de Tratamiento de Riesgos: ambiental</t>
  </si>
  <si>
    <t>18.6 - Plan de Tratamiento de Riesgos: fiduciario</t>
  </si>
  <si>
    <t>18.7 - Plan de Tratamiento de Riesgos: SARLAFT</t>
  </si>
  <si>
    <t>20 - Plan de Apertura - Mejora y Uso de Datos Abiertos</t>
  </si>
  <si>
    <t>SI</t>
  </si>
  <si>
    <t>Modificar actividad en el plan de acción</t>
  </si>
  <si>
    <t>Dirijase a la hoja de "Solicitudes PAI", recuerde que mínimo debe solicitar la asociación del clasificador de plan de mejoramiento, plan de tratamiento o riesgo que le aplique</t>
  </si>
  <si>
    <t>Campo a Modificar</t>
  </si>
  <si>
    <t>Politicas de gestión y desempeño</t>
  </si>
  <si>
    <t>Riesgos</t>
  </si>
  <si>
    <t>Campos</t>
  </si>
  <si>
    <t>NO</t>
  </si>
  <si>
    <t>Crear actividad en el plan de acción</t>
  </si>
  <si>
    <t>Dirijase a la hoja de "Solicitudes PAI" y solicite la creación de la actividad con cada uno de los atributos requeridos</t>
  </si>
  <si>
    <t>Dirección General - DG</t>
  </si>
  <si>
    <t>Crear actividad</t>
  </si>
  <si>
    <t>SPE - Área de Cesantías</t>
  </si>
  <si>
    <t>Auditoria interna</t>
  </si>
  <si>
    <t>Subdirección de Prestaciones Económicas - SPE</t>
  </si>
  <si>
    <t>Fecha inicial planificada</t>
  </si>
  <si>
    <t>Modificar actividad</t>
  </si>
  <si>
    <t>SPE - Gerencia de Bonos y Cuotas Partes</t>
  </si>
  <si>
    <t>Auditoria externa</t>
  </si>
  <si>
    <t>Subdirección Financiera y Administrativa - SFA</t>
  </si>
  <si>
    <t>Fecha final planificada</t>
  </si>
  <si>
    <t>Cancelar actividad</t>
  </si>
  <si>
    <t>SPE - Gerencia de Bonos y Cuotas Partes - Devolución de aportes</t>
  </si>
  <si>
    <t>Autoevaluación</t>
  </si>
  <si>
    <t>Subdirección Jurídica -SJ</t>
  </si>
  <si>
    <t>SPE - Gerencia de Pensiones</t>
  </si>
  <si>
    <t>Oficina Asesora de Planeación - OAP</t>
  </si>
  <si>
    <t>Entregable</t>
  </si>
  <si>
    <t>SFA - Área Contabilidad</t>
  </si>
  <si>
    <t>Oficina de Control Interno - OCI</t>
  </si>
  <si>
    <t>Meta Institucional (Si aplica)</t>
  </si>
  <si>
    <t>SFA - Área Financiera</t>
  </si>
  <si>
    <t>Oficina de Informática y Sistemas - OIS</t>
  </si>
  <si>
    <t>Politica de gestión y desempeño (Si aplica)</t>
  </si>
  <si>
    <t>SFA - Área Tesorería</t>
  </si>
  <si>
    <t>Comunicaciones y Servicio al Ciudadano - CSC</t>
  </si>
  <si>
    <t>Plan Institucional (Si aplica)</t>
  </si>
  <si>
    <t>SFA - Área Administrativa</t>
  </si>
  <si>
    <t>Oficina de Control Interno Disciplinario - OCDI</t>
  </si>
  <si>
    <t>Riesgos de metas y resultados (Si aplica)</t>
  </si>
  <si>
    <t>SFA - Área de Talento Humano</t>
  </si>
  <si>
    <t>Riesgos fiduciarios y financieros (Si aplica)</t>
  </si>
  <si>
    <t>SJ -Área de Cartera y Jurisdicción Coactiva</t>
  </si>
  <si>
    <t>Riesgos de procesos (Si aplica)</t>
  </si>
  <si>
    <t>Riesgos de corrupción (Si aplica)</t>
  </si>
  <si>
    <t>Riesgo ambiental (Si aplica)</t>
  </si>
  <si>
    <t>Riesgos de seguridad de la información (Si aplica)</t>
  </si>
  <si>
    <t>Riesgos de seguridad y salud en el trabajo (Si aplica)</t>
  </si>
  <si>
    <t>Riesgos SARLAFT (Si aplica)</t>
  </si>
  <si>
    <t>Riesgos contractuales (Si aplica)</t>
  </si>
  <si>
    <t>Si</t>
  </si>
  <si>
    <t>No</t>
  </si>
  <si>
    <t>FORMULAR PREGUNTA</t>
  </si>
  <si>
    <t>Por qué?</t>
  </si>
  <si>
    <t>Hallazgo (informe de auditoria) o situación presentada (autoevaluación)</t>
  </si>
  <si>
    <t xml:space="preserve">ID del informe de auditoría  la auditoría (Si aplica)  </t>
  </si>
  <si>
    <t xml:space="preserve">ANALISIS DE CAUSAS </t>
  </si>
  <si>
    <t xml:space="preserve">Nombre de la auditoría(Si aplica) </t>
  </si>
  <si>
    <t xml:space="preserve">Nombre del Riesgo materializado o propuesta de riesgo a identificar  </t>
  </si>
  <si>
    <t xml:space="preserve">Producto o servicio afectado </t>
  </si>
  <si>
    <t xml:space="preserve">Consecuencia </t>
  </si>
  <si>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</si>
  <si>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</si>
  <si>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</si>
  <si>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</si>
  <si>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</si>
  <si>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</si>
  <si>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</si>
  <si>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</si>
  <si>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</si>
  <si>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</si>
  <si>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AREA RESPONSABLE</t>
  </si>
  <si>
    <t>FECHA DE INICIO</t>
  </si>
  <si>
    <t>FECHA DE TERMINACIÓN</t>
  </si>
  <si>
    <t>Código de acción PAI</t>
  </si>
  <si>
    <t>Nombre del indicador (PM)</t>
  </si>
  <si>
    <t>Formula del indicador (PM)</t>
  </si>
  <si>
    <t xml:space="preserve">Meta del indicador (PM) </t>
  </si>
  <si>
    <t>#</t>
  </si>
  <si>
    <t xml:space="preserve">Modificar actividad en el plan de acción </t>
  </si>
  <si>
    <t>Crear actividad en el plan acción</t>
  </si>
  <si>
    <t>Dirijase a la hoja de "solicitudes PAI", recuerde que mínimo debe solicitar la asociación del clasificador de plan de mejoramiento, plan de tratamiento o riesgo que le aplique.</t>
  </si>
  <si>
    <t>Dirijase a la hoja de "solicitudes PAI" y solicite la creación de la actividad con cada uno de los atributos requeridos</t>
  </si>
  <si>
    <t xml:space="preserve">Acciones relacionadas con la gestión del riesgo 
</t>
  </si>
  <si>
    <t>ANÁLISIS DE CAUSA RAÍZ - METODOLOGÍA "5" PORQUÉ</t>
  </si>
  <si>
    <t>ANÁLISIS DE CAUSA RAÍZ - METODOLOGÍA LLUVIA DE IDEAS</t>
  </si>
  <si>
    <t>APLICACIÓN DE METODOLOGÍA ANÁLISIS DE CAUSAS</t>
  </si>
  <si>
    <r>
      <t xml:space="preserve">Instrucción: </t>
    </r>
    <r>
      <rPr>
        <sz val="10"/>
        <rFont val="Arial"/>
        <family val="2"/>
      </rPr>
      <t xml:space="preserve">Realice un apregunta central sobre el hallazgo y partir de esta realice el ejercicio de la  metodología para la identificación de la causa raíz. </t>
    </r>
    <r>
      <rPr>
        <b/>
        <sz val="10"/>
        <rFont val="Arial"/>
        <family val="2"/>
      </rPr>
      <t xml:space="preserve">
Su causa raiz estar formulada de la siguiente manera:</t>
    </r>
    <r>
      <rPr>
        <sz val="10"/>
        <rFont val="Arial"/>
        <family val="2"/>
      </rPr>
      <t xml:space="preserve"> Causa+Agente generador (quien) + Cuando/como 
</t>
    </r>
    <r>
      <rPr>
        <b/>
        <sz val="10"/>
        <rFont val="Arial"/>
        <family val="2"/>
      </rPr>
      <t xml:space="preserve">Ejemplo: </t>
    </r>
    <r>
      <rPr>
        <sz val="10"/>
        <rFont val="Arial"/>
        <family val="2"/>
      </rPr>
      <t>Diligenciamiento erróneo de la meta anual del indicador para la meta estrategica-13 en la vigencia 2023, por parte del asesor de la OAP al momento de su registro.</t>
    </r>
    <r>
      <rPr>
        <b/>
        <sz val="10"/>
        <rFont val="Arial"/>
        <family val="2"/>
      </rPr>
      <t xml:space="preserve">  </t>
    </r>
  </si>
  <si>
    <r>
      <t xml:space="preserve">Nota: </t>
    </r>
    <r>
      <rPr>
        <sz val="10"/>
        <rFont val="Arial"/>
        <family val="2"/>
      </rPr>
      <t xml:space="preserve"> Realice la identificación de todas las situaciones que usted crea que generó la causa raiz</t>
    </r>
    <r>
      <rPr>
        <b/>
        <sz val="10"/>
        <rFont val="Arial"/>
        <family val="2"/>
      </rPr>
      <t xml:space="preserve">
Su causa raiz estar formulada de la siguiente manera: </t>
    </r>
    <r>
      <rPr>
        <sz val="10"/>
        <rFont val="Arial"/>
        <family val="2"/>
      </rPr>
      <t xml:space="preserve">Causa+Agente generador (quien) + Cuando/como </t>
    </r>
    <r>
      <rPr>
        <b/>
        <sz val="10"/>
        <rFont val="Arial"/>
        <family val="2"/>
      </rPr>
      <t xml:space="preserve">
Ejemplo: Diligenciamiento erróneo de la meta anual del indicador para la meta estrategica-13 en la vigencia 2023, por parte del asesor de la OAP al momento de su registro.  </t>
    </r>
  </si>
  <si>
    <t>Fecha de cuando se idenficó la materialización en el proceso auditor o autoevaluación</t>
  </si>
  <si>
    <t>1 - Implementar la estrategia de Desarrollo Organizacional y Gestión Prestacional</t>
  </si>
  <si>
    <t>3 - Renovar el 100% del programa tecnológico y de gobierno digital</t>
  </si>
  <si>
    <t>2 - Implementar la estrategia de gestión documental</t>
  </si>
  <si>
    <t>4 - Implementar el 100% de la estrategia de atención al pensionado del FONCEP</t>
  </si>
  <si>
    <t>17.2 - Plan de mejoramiento riesgo - Cumplimiento parcial del plan de acción de la OIS 2022</t>
  </si>
  <si>
    <t>17.10 - Plan de mejoramiento interno - Evaluación integral primer trimestre 2020 - ID 336395</t>
  </si>
  <si>
    <t>17.12 - Plan de mejoramiento externo - Auditoria 77 2022</t>
  </si>
  <si>
    <t>17.13 - Plan de mejoramiento interno - Informe de seguimiento al contingente judicial primer trimestre de 2022</t>
  </si>
  <si>
    <t>17.14 - Plan de mejoramiento interno - Autoevaluación - Satisfacción de servicios tecnológicos calificada por debajo de la meta establecida 2023</t>
  </si>
  <si>
    <t>17.15 - Plan de mejoramiento interno - Autoevaluación - Lineamientos y metodologías para los elementos de planeación y gestión institucional implementados parcialmente 2023</t>
  </si>
  <si>
    <t>17.16 - Plan de mejoramiento interno - Autoevaluación - Implementación parcial de la estrategia de estabilización de procesos de la gestión misional 2023</t>
  </si>
  <si>
    <t>17.17 - Plan de mejoramiento interno - Autoevaluación - Incumplimiento de metas institucionales estratégicas 2023</t>
  </si>
  <si>
    <t>17.18 - Plan de mejoramiento - Hallazgo - interno Informe de Evaluación Integral del FPPB segundo semestre de 2022 - Auditoría ID521495</t>
  </si>
  <si>
    <t>17.19 - Plan de mejoramiento interno - Autoevaluación - Nómina de funcionarios pagadas con Inconsistencias</t>
  </si>
  <si>
    <t>17.20 - Plan de mejoramiento - Hallazgo - interno Informe final de seguimiento al cumplimiento de las medidas de austeridad en el gasto cuarto trimestre de 2022 - Auditoría ID525225</t>
  </si>
  <si>
    <t>17.21 - Plan de mejoramiento - Hallazgo - externo - Auditoría 60</t>
  </si>
  <si>
    <t>17.22 - Plan de mejoramiento - Hallazgo - externo - Visita Fiscal Código 185</t>
  </si>
  <si>
    <t>17.23 - Plan de Mejoramiento interno - autoevaluación - inconsistencia fecha publicación PAAC autoevaluación PAAC</t>
  </si>
  <si>
    <t>17.24 - Plan de Mejoramiento interno - hallazgo - 551266 Informe final de auditoría al cumplimiento de las disposiciones vigentes de Gobierno Digital, Seguridad Digital y Protección de datos personales</t>
  </si>
  <si>
    <t>17.25 - Plan de Mejoramiento interno - Autoevaluación - respuesta a trámites y servicios entregadas de manera incorrecta o inoportuna</t>
  </si>
  <si>
    <t>17.26 - Plan de Mejoramiento interno - Autoevaluación - Atención de solicitudes de obligaciones pensionales acumulado 2023. Ejecución control de riesgo</t>
  </si>
  <si>
    <t>17.27 - Plan de Mejoramiento Autoevaluación - Pago único a favor de Colpensiones inoportuno 2023 _ GP -SPE</t>
  </si>
  <si>
    <t>17.28 - Plan de mejoramiento interno, FPPB III TRIMESTRE 2023. RAD. 3-2023-09624 - GP - SPE</t>
  </si>
  <si>
    <t>17.29 - Plan de Mejoramiento interno - hallazgo - Auditoría Interna 3-2023-09975 - Auditoria al proceso de gestión de talento humano 2023</t>
  </si>
  <si>
    <t>17.30 - Plan de Mejoramiento interno - hallazgo - Informe de seguimiento al cumplimiento de las medidas de transparencia y acceso a la información pública ley 1712 de 2014 radicado 3-2024-03093</t>
  </si>
  <si>
    <t>17.31 - Plan de Mejoramiento interno - hallazgo -Informe de auditoría el cumplimiento de las disposiciones de carrera administrativa en el FONCEP radicado 3-2024-02627</t>
  </si>
  <si>
    <t>17.32 - Plan de Mejoramiento interno - Autoevaluación - Pago nómina de entidad</t>
  </si>
  <si>
    <t>17.33 - Plan de Mejoramiento interno - Autoevaluación - Tramites - PQRSD</t>
  </si>
  <si>
    <t>17.34 - Plan de Mejoramiento externo - auditoría financiera y de gestión PAD 2024 - Código de Auditoría No. 69</t>
  </si>
  <si>
    <t>17.35 - Plan de Mejoramiento interno - Autoevaluación - Informe seguimiento al programa de transparencia y ética pública (PTEP) Radicado 3-2024-03988</t>
  </si>
  <si>
    <t>17.36 - Plan de Mejoramiento interno - Reporte indicadores trimestre I - 2024</t>
  </si>
  <si>
    <t>17.37 - Plan de Mejoramiento interno - hallazgo - Auditoría al cumplimiento normativo en la atención de las peticiones, quejas, reclamos, solicitudes y denuncias Radicado 3-2024-04762</t>
  </si>
  <si>
    <t>19 - Plan de Participación Ciudadana y Rendición de Cuentas</t>
  </si>
  <si>
    <t>18.8 - Plan de Tratamiento de Riesgos: Fiscales</t>
  </si>
  <si>
    <t>21 - Programa de Transparencia y Ética Pública en el Distrito Capital</t>
  </si>
  <si>
    <t>21.2 - Componente 2: Rendición de cuentas</t>
  </si>
  <si>
    <t>21.1. - Componente 1: Acceso a la Información pública</t>
  </si>
  <si>
    <t>21.3 - Componente 3: Mejora en la atención y servicio a la ciudadanía</t>
  </si>
  <si>
    <t>21.4 - Componente 4: Racionalización de trámites</t>
  </si>
  <si>
    <t>21.5 - Componente 5: Apertura de información y de datos abiertos</t>
  </si>
  <si>
    <t>21.6 - Componente 6: Participación e innovación en la gestión pública</t>
  </si>
  <si>
    <t>21.7 - Componente 7: Fortalecimiento de una cultura de integridad</t>
  </si>
  <si>
    <t>21.8 - Componente 8: Gestión de Riesgos de corrupción</t>
  </si>
  <si>
    <t>21.9 - Componente 9: Medidas de debida diligencia</t>
  </si>
  <si>
    <t>Análisis y medición de indicadores</t>
  </si>
  <si>
    <t>Resultados de informes de la Oficina de Control Interno - OCI</t>
  </si>
  <si>
    <t>Resultados de auditorias realizadas por entes de control</t>
  </si>
  <si>
    <t>Análisis de riesgos</t>
  </si>
  <si>
    <t>Resultados de la revisión por la dirección</t>
  </si>
  <si>
    <t>Análisis de datos y/o estructura documental</t>
  </si>
  <si>
    <t>Análisis de peticiones, quejas o reclamos</t>
  </si>
  <si>
    <t xml:space="preserve">
</t>
  </si>
  <si>
    <t>Autoevaluación del proceso</t>
  </si>
  <si>
    <t>Y11:AA32W11Y11:Z32YY11:AC60</t>
  </si>
  <si>
    <t>Solicitud de entidades externas</t>
  </si>
  <si>
    <t>Trazador presupuestal</t>
  </si>
  <si>
    <t>¿Por qué se esta incumpliendo con la actualización del link de transparencia?</t>
  </si>
  <si>
    <t>n/a</t>
  </si>
  <si>
    <t>Información del link de transparencia y Acceso a la información pública divulgada erróneamente</t>
  </si>
  <si>
    <t>Link de transparencia y acceso a la información pública</t>
  </si>
  <si>
    <t>1.Imagen institucional afectada entre los grupos de valor de FONCEP
2. Identificacion de hallazagos por parte de control interno y entes de control, debido al retraso en la actualización de la matriz de transparencia y acceso a la información, al comprometer la claridad, accesibilidad y veracidad de la información pública.</t>
  </si>
  <si>
    <t>Asegurar la actualización de la sección de transparencia y acceso a la información pública dispuesta en la página web de la entidad</t>
  </si>
  <si>
    <r>
      <t>Con el objetivo de garantizar el cumplimiento de la Ley 1712 de 2014 sobre Transparencia y Acceso a la Información, se establecerán actividades alineadas con las disposiciones normativas. Dichas acciones deberán ajustarse a los lineamientos del Procedimiento de Transparencia y Acceso a la Información Pública (</t>
    </r>
    <r>
      <rPr>
        <b/>
        <sz val="11"/>
        <color theme="1"/>
        <rFont val="Calibri"/>
        <family val="2"/>
        <scheme val="minor"/>
      </rPr>
      <t>PDT-EST-GCO-006</t>
    </r>
    <r>
      <rPr>
        <sz val="11"/>
        <color theme="1"/>
        <rFont val="Calibri"/>
        <family val="2"/>
        <scheme val="minor"/>
      </rPr>
      <t>) y a los criterios definidos en la Matriz de Chequeo de Transparencia y Acceso a la Información (</t>
    </r>
    <r>
      <rPr>
        <b/>
        <sz val="11"/>
        <color theme="1"/>
        <rFont val="Calibri"/>
        <family val="2"/>
        <scheme val="minor"/>
      </rPr>
      <t>PDT-EST-GCO-006</t>
    </r>
    <r>
      <rPr>
        <sz val="11"/>
        <color theme="1"/>
        <rFont val="Calibri"/>
        <family val="2"/>
        <scheme val="minor"/>
      </rPr>
      <t>).</t>
    </r>
  </si>
  <si>
    <t>Angie Paola Hernández Moreno</t>
  </si>
  <si>
    <t>N/A</t>
  </si>
  <si>
    <t>Funcionamiento</t>
  </si>
  <si>
    <t>Crear y socializar a las dependencias la matriz de seguimiento para la actualización del link de transparencia.</t>
  </si>
  <si>
    <t>1. Matriz de seguimiento para la actualización del link de transparencia cargada en SVE
2. Correo electrónico de divulgación de la nueva matriz de seguimiento para la actualización del link de transparencia.
3. Acta o registro de asistencia a la socialización de la nueva matriz de seguimiento</t>
  </si>
  <si>
    <r>
      <t xml:space="preserve">Esta solicitud se realiza toda vez que durante el seguimiento del indicador </t>
    </r>
    <r>
      <rPr>
        <b/>
        <sz val="11"/>
        <color theme="1"/>
        <rFont val="Calibri"/>
        <family val="2"/>
        <scheme val="minor"/>
      </rPr>
      <t>CUMPLIMIENTO LEY DE TRANSPARENCIA Y ACCESO A LA INFORMACION</t>
    </r>
    <r>
      <rPr>
        <sz val="11"/>
        <color theme="1"/>
        <rFont val="Calibri"/>
        <family val="2"/>
        <scheme val="minor"/>
      </rPr>
      <t xml:space="preserve">  se evidencio el  incumplimiento de actualización de los ítems en los términos  establecidos por la Ley  , lo que genero un porcentaje de cumplimiento inferior al 100% en el indicador .Debido a lo anterior se materializo el riesgo </t>
    </r>
    <r>
      <rPr>
        <b/>
        <sz val="11"/>
        <color theme="1"/>
        <rFont val="Calibri"/>
        <family val="2"/>
        <scheme val="minor"/>
      </rPr>
      <t>"Información del link de transparencia y Acceso a la información pública divulgada erróneamente".</t>
    </r>
    <r>
      <rPr>
        <sz val="11"/>
        <color theme="1"/>
        <rFont val="Calibri"/>
        <family val="2"/>
        <scheme val="minor"/>
      </rPr>
      <t xml:space="preserve">
</t>
    </r>
  </si>
  <si>
    <t>Realizar la actualización de los 32 ítems que presentan inconsistencias en la página web de la entidad</t>
  </si>
  <si>
    <t>Realizar seguimiento a la matriz de actualización de matriz de transparencia</t>
  </si>
  <si>
    <t>Como resultado de las mesas de trabajo realizadas entre abril y junio, se llevará a cabo la revisión y actualización de los ítems pendientes por parte de las dependencias involucradas en los hallazgos identificados, con el objetivo de garantizar la corrección y adecuación de la información, asegurando el cumplimiento de las disposiciones establecidas en la normatividad.</t>
  </si>
  <si>
    <t>Matriz en formato Excel de seguimiento para la actualización del link de transparencia. Esta matriz permitirá mantener un registro actualizado del responsable del ítem, la periodicidad (mes en que debe realizarse la actualización) y la descripción del documento o soporte que debe cargarse en la página web correspondiente con la finalidad de obtener un instrumento que evite la ambigüedad al momento de realizar el seguimiento
Se realizara la divulgación de la nueva matriz de seguimiento  a través de correo electrónico , así como su socialización mediante reunión con las dependencias responsables .</t>
  </si>
  <si>
    <t xml:space="preserve">Mensualmente el Responsable de la actualización del link de transparencia revisara que la información requerida por normatividad se encuentre actualizada en la pagina web que corresponde. De presentarse desactualización en alguno de los ítems del link de transparencia se solicitara a la dependencia responsable  de la información, el inmediato reporte de la información para la actualización correspondiente en el link de transparencia (pagina web).
</t>
  </si>
  <si>
    <t xml:space="preserve">1. Matriz de chequeo con la revisión y cumplimiento de los ítems pendientes relacionados en el hallazgo.
</t>
  </si>
  <si>
    <t>1. Matriz de seguimiento para la actualización del link de transparencia.
2. Correo electrónico de solicitud de información para la actualización del link de transparencia.</t>
  </si>
  <si>
    <r>
      <t xml:space="preserve">1. Archivo en Excel donde se encuentra la relación de los ítems a cargo de cada una de la dependencias para el seguimiento del link de transparencia donde se evidencie el cumplimiento de actualización de los ítems.
2.Imagen de SVE  donde se refleje el cumplimiento del indicador </t>
    </r>
    <r>
      <rPr>
        <b/>
        <sz val="11"/>
        <color theme="1"/>
        <rFont val="Calibri"/>
        <family val="2"/>
        <scheme val="minor"/>
      </rPr>
      <t>LEY DE TRANSPARENCIA Y ACCESO A LA INFORMACION .</t>
    </r>
  </si>
  <si>
    <t>1. Archivo en Excel donde se encuentra la relación de los ítems a cargo de cada una de la dependencias para el seguimiento del link de transparencia.
2. Correo electrónico de la divulgación por parte del Asesor de Comunicaciones y Servicio al Ciudadano a las dependencias responsables de la actualización del link de transparencia y acceso a la información.</t>
  </si>
  <si>
    <t>1. Archivo Excel con el seguimiento a los ítems del link de transparencia  donde se evidencie su cumplimiento o desactualización.
2. Correo electrónico remitido por el asesor de Comunicaciones y Servicio al Ciudadano a las dependencias responsables sobre los documentos o soportes para la actualización del link de transparencia y acceso a la información.</t>
  </si>
  <si>
    <t>Política(s) de gestión y desempeño</t>
  </si>
  <si>
    <t>Categoría</t>
  </si>
  <si>
    <r>
      <t xml:space="preserve">
1. Desconocimiento de su responsabilidad y periocidad de cada uno de los items.
2. Desactualizacion de los responsables de los items en la  matriz de seguimiento para la actualización del link de transparencia.
3. Debilidad de seguimeinto del link de transparencia.
</t>
    </r>
    <r>
      <rPr>
        <b/>
        <sz val="14"/>
        <rFont val="Arial"/>
        <family val="2"/>
      </rPr>
      <t>Esto toda vez que:</t>
    </r>
    <r>
      <rPr>
        <sz val="14"/>
        <rFont val="Arial"/>
        <family val="2"/>
      </rPr>
      <t xml:space="preserve"> Durante las mesas de trabajo realizadas en abril con las dependencias OIS, Subdirección Jurídica, Subdirección Administrativa y Financiera, y Subdirección de Prestaciones Económicas, se evidenció en algunos falta de conocimiento respecto a los plazos de actualización de la información y la responsabilidad sobre la carga y actualización de la misma.
Esta situación se origina, en parte, por el desconocimiento de su responsabilidad y la periodicidad para cada uno de lo items en cumplimiento a la Ley de Transparencia. Asimismo, se manifestó que la matriz de transparencia presenta ambigüedades que dificultan la validación de los puntos correspondientes a cada dependencia.
</t>
    </r>
  </si>
  <si>
    <t xml:space="preserve">Causa(s) Raíz(ces): Desconocimiento de responsabilidades, alcance y  periodicidad para cada uno de lo items en cumplimiento a la Ley de Transparencia, por parte de los responsables.
                                    </t>
  </si>
  <si>
    <t>Desconocimiento de responsabilidades, alcance y  periodicidad para cada uno de lo items en cumplimiento a la Ley de Transparencia, por parte de los responsables.</t>
  </si>
  <si>
    <r>
      <t xml:space="preserve">En febrero, FONCEP alcanzó un 87% de cumplimiento en la Matriz de Transparencia, lo que evidencia un incumplimiento parcial del indicador en la actualización del link transparencia. Esto debido a que se registraron 223 ítems actualizados, mientras que 32 ítems presentaron inconsistencias o información desactualizada, incumpliendo con los requisitos normativos.
Como resultado del ejercicio de validación de los ítems de transparencia, se identificó que las siguientes dependencias presentan deficiencias en la gestión de actualización e incumplimiento de la normativa vigente:
1.Subdirección administrativa y financiera (16)
2. Dirección para Comunicaciones y Servicio al Ciudadano (16)
Este resultado evidencia un incumplimiento  frente a los estándares establecidos en la Ley 1712 de 2014 (Ley de Transparencia y del Derecho de Acceso a la Información Pública) y los lineamientos definidos por el Departamento Administrativo de la Función Pública asi como la materizacion del riesgo </t>
    </r>
    <r>
      <rPr>
        <b/>
        <sz val="12"/>
        <color theme="1"/>
        <rFont val="Calibri"/>
        <family val="2"/>
        <scheme val="minor"/>
      </rPr>
      <t>(Información del link de transparencia y Acceso a la información pública divulgada erróneamente</t>
    </r>
    <r>
      <rPr>
        <sz val="12"/>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</si>
</sst>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2" formatCode="_-&quot;$&quot;\ * #,##0_-;\-&quot;$&quot;\ * #,##0_-;_-&quot;$&quot;\ * &quot;-&quot;_-;_-@_-"/>
  </numFmts>
  <fonts count="30" x14ac:knownFonts="1">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sz val="10"/>
      <color theme="1"/>
      <name val="Calibri"/>
      <family val="2"/>
      <scheme val="minor"/>
    </font>
    <font>
      <u/>
      <sz val="10"/>
      <color theme="1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0"/>
      <name val="Arial"/>
      <family val="2"/>
    </font>
    <font>
      <b/>
      <sz val="11"/>
      <name val="Arial"/>
      <family val="2"/>
    </font>
    <font>
      <b/>
      <sz val="10"/>
      <name val="Arial"/>
      <family val="2"/>
    </font>
    <font>
      <b/>
      <sz val="10"/>
      <color theme="1"/>
      <name val="net/sf/jasperreports/fonts/robo"/>
    </font>
    <font>
      <b/>
      <sz val="24"/>
      <color theme="1"/>
      <name val="Calibri"/>
      <family val="2"/>
      <scheme val="minor"/>
    </font>
    <font>
      <b/>
      <sz val="11"/>
      <color indexed="9"/>
      <name val="Calibri"/>
      <family val="2"/>
    </font>
    <font>
      <b/>
      <sz val="11"/>
      <color indexed="8"/>
      <name val="Calibri"/>
      <family val="2"/>
    </font>
    <font>
      <b/>
      <sz val="16"/>
      <color theme="0"/>
      <name val="Arial"/>
      <family val="2"/>
    </font>
    <font>
      <sz val="11"/>
      <color indexed="8"/>
      <name val="Calibri"/>
      <family val="2"/>
    </font>
    <font>
      <sz val="8"/>
      <color rgb="FF000000"/>
      <name val="Segoe UI"/>
      <family val="2"/>
    </font>
    <font>
      <b/>
      <sz val="11"/>
      <color theme="0"/>
      <name val="Calibri"/>
      <family val="2"/>
      <scheme val="minor"/>
    </font>
    <font>
      <sz val="11"/>
      <color theme="0"/>
      <name val="Calibri"/>
      <family val="2"/>
      <scheme val="minor"/>
    </font>
    <font>
      <sz val="11"/>
      <color theme="1"/>
      <name val="Calibri"/>
      <family val="2"/>
      <scheme val="minor"/>
    </font>
    <font>
      <b/>
      <sz val="14"/>
      <name val="Arial"/>
      <family val="2"/>
    </font>
    <font>
      <sz val="14"/>
      <name val="Arial"/>
      <family val="2"/>
    </font>
  </fonts>
  <fills count="17">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0070C0"/>
        <bgColor indexed="64"/>
      </patternFill>
    </fill>
    <fill>
      <patternFill patternType="solid">
        <fgColor rgb="FF00B0F0"/>
        <bgColor indexed="64"/>
      </patternFill>
    </fill>
    <fill>
      <patternFill patternType="gray0625">
        <fgColor indexed="55"/>
        <bgColor rgb="FF00B0F0"/>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indexed="9"/>
      </patternFill>
    </fill>
    <fill>
      <patternFill patternType="solid">
        <fgColor rgb="FF002060"/>
        <bgColor indexed="64"/>
      </patternFill>
    </fill>
    <fill>
      <patternFill patternType="solid">
        <fgColor rgb="FFC00000"/>
        <bgColor indexed="64"/>
      </patternFill>
    </fill>
    <fill>
      <patternFill patternType="solid">
        <fgColor theme="9" tint="0.59999389629810485"/>
        <bgColor indexed="64"/>
      </patternFill>
    </fill>
    <fill>
      <patternFill patternType="solid">
        <fgColor theme="9"/>
        <bgColor indexed="64"/>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22"/>
      </left>
      <right/>
      <top style="medium">
        <color indexed="22"/>
      </top>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medium">
        <color indexed="22"/>
      </right>
      <top/>
      <bottom style="medium">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s>
  <cellStyleXfs count="6">
    <xf numFmtId="0" fontId="0" fillId="0" borderId="0"/>
    <xf numFmtId="0" fontId="3" fillId="0" borderId="0" applyNumberFormat="0" applyFill="0" applyBorder="0" applyAlignment="0" applyProtection="0"/>
    <xf numFmtId="0" fontId="15" fillId="0" borderId="0"/>
    <xf numFmtId="9" fontId="15" fillId="0" borderId="0" applyFont="0" applyFill="0" applyBorder="0" applyAlignment="0" applyProtection="0"/>
    <xf numFmtId="42" fontId="27" fillId="0" borderId="0" applyFont="0" applyFill="0" applyBorder="0" applyAlignment="0" applyProtection="0"/>
    <xf numFmtId="0" fontId="15" fillId="0" borderId="0"/>
  </cellStyleXfs>
  <cellXfs count="157">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vertical="center"/>
    </xf>
    <xf numFmtId="0" fontId="10" fillId="4" borderId="0" xfId="1" applyFont="1" applyFill="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pplyProtection="1">
      <alignment horizontal="center" vertical="center" wrapText="1"/>
      <protection hidden="1"/>
    </xf>
    <xf numFmtId="0" fontId="0" fillId="0" borderId="0" xfId="0" applyAlignment="1">
      <alignment vertical="center"/>
    </xf>
    <xf numFmtId="0" fontId="12" fillId="0" borderId="1" xfId="0" applyFont="1" applyBorder="1"/>
    <xf numFmtId="0" fontId="0" fillId="0" borderId="1" xfId="0" applyBorder="1" applyAlignment="1">
      <alignment horizontal="center" vertical="center"/>
    </xf>
    <xf numFmtId="0" fontId="11" fillId="0" borderId="2" xfId="0" applyFont="1" applyBorder="1" applyAlignment="1">
      <alignment horizontal="center" vertical="center" wrapText="1"/>
    </xf>
    <xf numFmtId="0" fontId="15" fillId="0" borderId="0" xfId="2"/>
    <xf numFmtId="0" fontId="15" fillId="0" borderId="0" xfId="2" applyAlignment="1">
      <alignment horizontal="center"/>
    </xf>
    <xf numFmtId="0" fontId="0" fillId="0" borderId="1" xfId="0" applyBorder="1" applyAlignment="1">
      <alignment horizontal="center" vertical="center" wrapText="1"/>
    </xf>
    <xf numFmtId="0" fontId="8" fillId="8" borderId="6"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18" fillId="8" borderId="1" xfId="0" applyFont="1" applyFill="1" applyBorder="1" applyAlignment="1">
      <alignment vertical="center" wrapText="1"/>
    </xf>
    <xf numFmtId="0" fontId="0" fillId="9" borderId="1" xfId="0" applyFill="1" applyBorder="1" applyAlignment="1" applyProtection="1">
      <alignment horizontal="center" vertical="center"/>
      <protection locked="0"/>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20" fillId="12" borderId="20" xfId="0" applyFont="1" applyFill="1" applyBorder="1" applyAlignment="1">
      <alignment horizontal="center" vertical="center" wrapText="1"/>
    </xf>
    <xf numFmtId="0" fontId="26" fillId="12" borderId="0" xfId="0" applyFont="1" applyFill="1" applyAlignment="1">
      <alignment horizontal="center" vertical="center"/>
    </xf>
    <xf numFmtId="0" fontId="25" fillId="12" borderId="1" xfId="0" applyFont="1" applyFill="1" applyBorder="1"/>
    <xf numFmtId="0" fontId="0" fillId="0" borderId="1" xfId="0"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0" borderId="5" xfId="0" applyBorder="1"/>
    <xf numFmtId="0" fontId="0" fillId="11"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14" fontId="0" fillId="11" borderId="1" xfId="0" applyNumberFormat="1" applyFill="1" applyBorder="1" applyAlignment="1" applyProtection="1">
      <alignment horizontal="left" vertical="center"/>
      <protection locked="0"/>
    </xf>
    <xf numFmtId="0" fontId="12" fillId="0" borderId="0" xfId="0" applyFont="1"/>
    <xf numFmtId="0" fontId="12" fillId="10" borderId="1" xfId="0" applyFont="1" applyFill="1" applyBorder="1"/>
    <xf numFmtId="0" fontId="13" fillId="10" borderId="1" xfId="0" applyFont="1" applyFill="1" applyBorder="1"/>
    <xf numFmtId="0" fontId="0" fillId="0" borderId="5" xfId="0" applyBorder="1" applyAlignment="1">
      <alignment wrapText="1"/>
    </xf>
    <xf numFmtId="0" fontId="0" fillId="0" borderId="1" xfId="0" applyBorder="1"/>
    <xf numFmtId="0" fontId="4" fillId="0" borderId="1" xfId="0" applyFont="1" applyBorder="1" applyAlignment="1">
      <alignment horizontal="center" vertical="center" wrapText="1"/>
    </xf>
    <xf numFmtId="0" fontId="0" fillId="0" borderId="1" xfId="0" applyBorder="1" applyAlignment="1">
      <alignment horizontal="center"/>
    </xf>
    <xf numFmtId="0" fontId="0" fillId="0" borderId="1" xfId="0" applyBorder="1" applyAlignment="1">
      <alignment vertical="center"/>
    </xf>
    <xf numFmtId="0" fontId="14" fillId="0" borderId="1" xfId="0" applyFont="1" applyBorder="1" applyAlignment="1">
      <alignment horizontal="center"/>
    </xf>
    <xf numFmtId="0" fontId="4" fillId="8" borderId="22" xfId="0" applyFont="1" applyFill="1" applyBorder="1" applyAlignment="1">
      <alignment horizontal="left" vertical="center" wrapText="1"/>
    </xf>
    <xf numFmtId="0" fontId="14" fillId="0" borderId="5" xfId="0" applyFont="1" applyBorder="1" applyAlignment="1">
      <alignment horizontal="center"/>
    </xf>
    <xf numFmtId="0" fontId="4" fillId="13" borderId="22" xfId="0" applyFont="1" applyFill="1" applyBorder="1" applyAlignment="1">
      <alignment horizontal="left" vertical="center" wrapText="1"/>
    </xf>
    <xf numFmtId="42" fontId="0" fillId="0" borderId="1" xfId="4" applyFont="1" applyBorder="1" applyAlignment="1">
      <alignment horizontal="center" vertical="center" wrapText="1"/>
    </xf>
    <xf numFmtId="0" fontId="0" fillId="0" borderId="1" xfId="0" applyBorder="1" applyAlignment="1">
      <alignment vertical="top" wrapText="1"/>
    </xf>
    <xf numFmtId="0" fontId="0" fillId="0" borderId="1" xfId="0" quotePrefix="1" applyBorder="1" applyAlignment="1">
      <alignment vertical="top" wrapText="1"/>
    </xf>
    <xf numFmtId="0" fontId="0" fillId="0" borderId="1" xfId="0" applyBorder="1" applyAlignment="1">
      <alignment vertical="top"/>
    </xf>
    <xf numFmtId="0" fontId="0" fillId="0" borderId="1" xfId="0" applyBorder="1" applyAlignment="1">
      <alignment horizontal="center" wrapText="1"/>
    </xf>
    <xf numFmtId="14" fontId="0" fillId="14" borderId="1" xfId="0" applyNumberFormat="1" applyFill="1" applyBorder="1" applyAlignment="1">
      <alignment horizontal="center"/>
    </xf>
    <xf numFmtId="14" fontId="0" fillId="0" borderId="1" xfId="0" applyNumberFormat="1" applyBorder="1"/>
    <xf numFmtId="0" fontId="0" fillId="0" borderId="5" xfId="0" applyBorder="1" applyAlignment="1">
      <alignment horizontal="center"/>
    </xf>
    <xf numFmtId="0" fontId="11" fillId="0" borderId="1" xfId="0" applyFont="1" applyBorder="1" applyAlignment="1">
      <alignment horizontal="left" vertical="top" wrapText="1"/>
    </xf>
    <xf numFmtId="0" fontId="0" fillId="0" borderId="5" xfId="0" applyBorder="1" applyAlignment="1">
      <alignment horizontal="left" vertical="center" wrapText="1"/>
    </xf>
    <xf numFmtId="0" fontId="0" fillId="0" borderId="5" xfId="0" applyBorder="1" applyAlignment="1">
      <alignment vertical="top"/>
    </xf>
    <xf numFmtId="0" fontId="0" fillId="0" borderId="5" xfId="0" applyBorder="1" applyAlignment="1">
      <alignment vertical="center"/>
    </xf>
    <xf numFmtId="0" fontId="0" fillId="0" borderId="32" xfId="0" applyBorder="1" applyAlignment="1">
      <alignment horizontal="center"/>
    </xf>
    <xf numFmtId="0" fontId="14" fillId="0" borderId="31" xfId="0" applyFont="1" applyBorder="1" applyAlignment="1">
      <alignment horizontal="center"/>
    </xf>
    <xf numFmtId="0" fontId="14" fillId="0" borderId="32" xfId="0" applyFont="1" applyBorder="1" applyAlignment="1">
      <alignment horizontal="center"/>
    </xf>
    <xf numFmtId="0" fontId="0" fillId="0" borderId="31" xfId="0" applyBorder="1"/>
    <xf numFmtId="0" fontId="0" fillId="0" borderId="31" xfId="0" applyBorder="1" applyAlignment="1">
      <alignment wrapText="1"/>
    </xf>
    <xf numFmtId="0" fontId="0" fillId="0" borderId="32" xfId="0" applyBorder="1" applyAlignment="1">
      <alignment wrapText="1"/>
    </xf>
    <xf numFmtId="0" fontId="0" fillId="0" borderId="32" xfId="0" applyBorder="1" applyAlignment="1">
      <alignment horizontal="left" wrapText="1"/>
    </xf>
    <xf numFmtId="0" fontId="0" fillId="0" borderId="32" xfId="0" applyBorder="1" applyAlignment="1">
      <alignment horizontal="center" wrapText="1"/>
    </xf>
    <xf numFmtId="0" fontId="0" fillId="0" borderId="34" xfId="0" applyBorder="1"/>
    <xf numFmtId="0" fontId="4" fillId="8" borderId="35" xfId="0" applyFont="1" applyFill="1" applyBorder="1" applyAlignment="1">
      <alignment horizontal="left" vertical="center" wrapText="1"/>
    </xf>
    <xf numFmtId="0" fontId="4" fillId="13" borderId="35" xfId="0" applyFont="1" applyFill="1" applyBorder="1" applyAlignment="1">
      <alignment horizontal="left" vertical="center" wrapText="1"/>
    </xf>
    <xf numFmtId="0" fontId="0" fillId="0" borderId="5" xfId="0" applyBorder="1" applyAlignment="1">
      <alignment vertical="top" wrapText="1"/>
    </xf>
    <xf numFmtId="14" fontId="0" fillId="0" borderId="5" xfId="0" applyNumberFormat="1" applyBorder="1" applyAlignment="1">
      <alignment horizontal="center"/>
    </xf>
    <xf numFmtId="0" fontId="0" fillId="0" borderId="5" xfId="0" applyBorder="1" applyAlignment="1">
      <alignment horizontal="center" vertical="center"/>
    </xf>
    <xf numFmtId="14" fontId="0" fillId="0" borderId="5" xfId="0" applyNumberFormat="1" applyBorder="1" applyAlignment="1">
      <alignment horizontal="center" vertical="center"/>
    </xf>
    <xf numFmtId="14" fontId="0" fillId="10" borderId="5" xfId="0" applyNumberFormat="1" applyFill="1" applyBorder="1" applyAlignment="1">
      <alignment horizontal="center" vertical="center"/>
    </xf>
    <xf numFmtId="0" fontId="0" fillId="0" borderId="5" xfId="0" applyBorder="1" applyAlignment="1">
      <alignment vertical="center" wrapText="1"/>
    </xf>
    <xf numFmtId="0" fontId="4" fillId="16" borderId="1" xfId="0" applyFont="1" applyFill="1" applyBorder="1" applyAlignment="1">
      <alignment horizontal="center" vertical="center" wrapText="1"/>
    </xf>
    <xf numFmtId="0" fontId="14" fillId="16" borderId="5" xfId="0" applyFont="1" applyFill="1" applyBorder="1" applyAlignment="1">
      <alignment horizontal="center" vertical="center" wrapText="1"/>
    </xf>
    <xf numFmtId="0" fontId="5" fillId="3" borderId="0" xfId="0" applyFont="1" applyFill="1" applyAlignment="1">
      <alignment horizontal="center"/>
    </xf>
    <xf numFmtId="0" fontId="6" fillId="4" borderId="0" xfId="0" applyFont="1" applyFill="1" applyAlignment="1">
      <alignment horizontal="left" vertical="center" wrapText="1"/>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22" fillId="5" borderId="16" xfId="2" applyFont="1" applyFill="1" applyBorder="1" applyAlignment="1">
      <alignment horizontal="center" vertical="center"/>
    </xf>
    <xf numFmtId="0" fontId="22" fillId="5" borderId="17" xfId="2" applyFont="1" applyFill="1" applyBorder="1" applyAlignment="1">
      <alignment horizontal="center" vertical="center"/>
    </xf>
    <xf numFmtId="0" fontId="22" fillId="5" borderId="18" xfId="2" applyFont="1" applyFill="1" applyBorder="1" applyAlignment="1">
      <alignment horizontal="center" vertical="center"/>
    </xf>
    <xf numFmtId="0" fontId="22" fillId="5" borderId="19" xfId="2" applyFont="1" applyFill="1" applyBorder="1" applyAlignment="1">
      <alignment horizontal="center" vertical="center"/>
    </xf>
    <xf numFmtId="0" fontId="22" fillId="5" borderId="7" xfId="2" applyFont="1" applyFill="1" applyBorder="1" applyAlignment="1">
      <alignment horizontal="center" vertical="center"/>
    </xf>
    <xf numFmtId="0" fontId="22" fillId="5" borderId="8" xfId="2" applyFont="1" applyFill="1" applyBorder="1" applyAlignment="1">
      <alignment horizontal="center" vertical="center"/>
    </xf>
    <xf numFmtId="0" fontId="15" fillId="0" borderId="0" xfId="2" applyAlignment="1">
      <alignment horizontal="center"/>
    </xf>
    <xf numFmtId="0" fontId="16" fillId="7" borderId="14" xfId="2" applyFont="1" applyFill="1" applyBorder="1" applyAlignment="1">
      <alignment horizontal="center" vertical="center"/>
    </xf>
    <xf numFmtId="0" fontId="16" fillId="7" borderId="15" xfId="2" applyFont="1" applyFill="1" applyBorder="1" applyAlignment="1">
      <alignment horizontal="center" vertical="center"/>
    </xf>
    <xf numFmtId="0" fontId="16" fillId="7" borderId="21" xfId="2" applyFont="1" applyFill="1" applyBorder="1" applyAlignment="1">
      <alignment horizontal="center" vertical="center"/>
    </xf>
    <xf numFmtId="0" fontId="17" fillId="0" borderId="9" xfId="2" applyFont="1" applyBorder="1" applyAlignment="1">
      <alignment horizontal="left" vertical="center" wrapText="1"/>
    </xf>
    <xf numFmtId="0" fontId="17" fillId="0" borderId="10" xfId="2" applyFont="1" applyBorder="1" applyAlignment="1">
      <alignment horizontal="left" vertical="center" wrapText="1"/>
    </xf>
    <xf numFmtId="0" fontId="17" fillId="0" borderId="11" xfId="2" applyFont="1" applyBorder="1" applyAlignment="1">
      <alignment horizontal="left" vertical="center" wrapText="1"/>
    </xf>
    <xf numFmtId="0" fontId="17" fillId="0" borderId="12" xfId="2" applyFont="1" applyBorder="1" applyAlignment="1">
      <alignment horizontal="left" vertical="center" wrapText="1"/>
    </xf>
    <xf numFmtId="0" fontId="17" fillId="0" borderId="0" xfId="2" applyFont="1" applyAlignment="1">
      <alignment horizontal="left" vertical="center" wrapText="1"/>
    </xf>
    <xf numFmtId="0" fontId="17" fillId="0" borderId="13" xfId="2" applyFont="1" applyBorder="1" applyAlignment="1">
      <alignment horizontal="left" vertical="center" wrapText="1"/>
    </xf>
    <xf numFmtId="0" fontId="17" fillId="6" borderId="1" xfId="2" applyFont="1" applyFill="1" applyBorder="1" applyAlignment="1">
      <alignment horizontal="center" vertical="center" wrapText="1"/>
    </xf>
    <xf numFmtId="0" fontId="17" fillId="6" borderId="1" xfId="2" applyFont="1" applyFill="1" applyBorder="1" applyAlignment="1">
      <alignment horizontal="center" vertical="center"/>
    </xf>
    <xf numFmtId="0" fontId="15" fillId="10" borderId="1" xfId="2" applyFill="1" applyBorder="1" applyAlignment="1">
      <alignment horizontal="left" vertical="center" wrapText="1"/>
    </xf>
    <xf numFmtId="0" fontId="15" fillId="10" borderId="1" xfId="2" applyFill="1" applyBorder="1" applyAlignment="1">
      <alignment horizontal="center"/>
    </xf>
    <xf numFmtId="0" fontId="28" fillId="15" borderId="3" xfId="2" applyFont="1" applyFill="1" applyBorder="1" applyAlignment="1">
      <alignment horizontal="left" vertical="center" wrapText="1"/>
    </xf>
    <xf numFmtId="0" fontId="29" fillId="15" borderId="4" xfId="2" applyFont="1" applyFill="1" applyBorder="1" applyAlignment="1">
      <alignment horizontal="left" vertical="center"/>
    </xf>
    <xf numFmtId="0" fontId="29" fillId="15" borderId="5" xfId="2" applyFont="1" applyFill="1" applyBorder="1" applyAlignment="1">
      <alignment horizontal="left" vertical="center"/>
    </xf>
    <xf numFmtId="0" fontId="17" fillId="10" borderId="1" xfId="2" applyFont="1" applyFill="1" applyBorder="1" applyAlignment="1">
      <alignment horizontal="center" vertical="center" wrapText="1"/>
    </xf>
    <xf numFmtId="0" fontId="29" fillId="0" borderId="1" xfId="2" applyFont="1" applyBorder="1" applyAlignment="1">
      <alignment horizontal="left" vertical="top" wrapText="1"/>
    </xf>
    <xf numFmtId="0" fontId="16" fillId="7" borderId="23" xfId="2" applyFont="1" applyFill="1" applyBorder="1" applyAlignment="1">
      <alignment horizontal="center" vertical="center"/>
    </xf>
    <xf numFmtId="0" fontId="17" fillId="0" borderId="1" xfId="2" applyFont="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center"/>
    </xf>
    <xf numFmtId="0" fontId="0" fillId="0" borderId="1" xfId="0" applyBorder="1" applyAlignment="1">
      <alignment horizontal="center"/>
    </xf>
    <xf numFmtId="0" fontId="0" fillId="0" borderId="1" xfId="0" applyBorder="1" applyAlignment="1">
      <alignment horizontal="left" vertical="center" wrapText="1"/>
    </xf>
    <xf numFmtId="0" fontId="0" fillId="0" borderId="1" xfId="0" applyBorder="1" applyAlignment="1">
      <alignment horizontal="left" vertical="center"/>
    </xf>
    <xf numFmtId="0" fontId="14" fillId="8" borderId="1" xfId="0" applyFont="1" applyFill="1" applyBorder="1" applyAlignment="1">
      <alignment horizontal="center"/>
    </xf>
    <xf numFmtId="0" fontId="0" fillId="0" borderId="31" xfId="0" applyBorder="1" applyAlignment="1">
      <alignment horizontal="left" vertical="center" wrapText="1"/>
    </xf>
    <xf numFmtId="0" fontId="0" fillId="0" borderId="32" xfId="0" applyBorder="1" applyAlignment="1">
      <alignment horizontal="left" vertical="center"/>
    </xf>
    <xf numFmtId="0" fontId="14" fillId="8" borderId="31" xfId="0" applyFont="1" applyFill="1" applyBorder="1" applyAlignment="1">
      <alignment horizontal="center"/>
    </xf>
    <xf numFmtId="0" fontId="14" fillId="8" borderId="32" xfId="0" applyFont="1" applyFill="1" applyBorder="1" applyAlignment="1">
      <alignment horizontal="center"/>
    </xf>
    <xf numFmtId="0" fontId="0" fillId="10" borderId="5" xfId="0" applyFill="1" applyBorder="1" applyAlignment="1">
      <alignment horizontal="center"/>
    </xf>
    <xf numFmtId="0" fontId="0" fillId="10" borderId="1" xfId="0" applyFill="1"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10" borderId="31" xfId="0" applyFill="1" applyBorder="1" applyAlignment="1">
      <alignment horizontal="center" vertical="center"/>
    </xf>
    <xf numFmtId="0" fontId="0" fillId="10" borderId="32" xfId="0" applyFill="1" applyBorder="1" applyAlignment="1">
      <alignment horizontal="center" vertical="center"/>
    </xf>
    <xf numFmtId="0" fontId="0" fillId="10" borderId="5" xfId="0" applyFill="1" applyBorder="1" applyAlignment="1">
      <alignment horizontal="center" vertical="center"/>
    </xf>
    <xf numFmtId="0" fontId="0" fillId="10" borderId="1" xfId="0" applyFill="1" applyBorder="1" applyAlignment="1">
      <alignment horizontal="center" vertical="center"/>
    </xf>
    <xf numFmtId="0" fontId="4" fillId="8" borderId="25" xfId="0" applyFont="1" applyFill="1" applyBorder="1" applyAlignment="1">
      <alignment horizontal="left" vertical="center" wrapText="1"/>
    </xf>
    <xf numFmtId="0" fontId="4" fillId="8" borderId="27" xfId="0" applyFont="1" applyFill="1" applyBorder="1" applyAlignment="1">
      <alignment horizontal="left" vertical="center" wrapText="1"/>
    </xf>
    <xf numFmtId="0" fontId="4" fillId="8" borderId="26" xfId="0" applyFont="1" applyFill="1" applyBorder="1" applyAlignment="1">
      <alignment horizontal="left" vertical="center" wrapText="1"/>
    </xf>
    <xf numFmtId="0" fontId="0" fillId="0" borderId="28" xfId="0" applyBorder="1" applyAlignment="1">
      <alignment horizontal="left" vertical="center" wrapText="1"/>
    </xf>
    <xf numFmtId="0" fontId="0" fillId="0" borderId="33" xfId="0" applyBorder="1" applyAlignment="1">
      <alignment horizontal="left" vertical="center" wrapText="1"/>
    </xf>
    <xf numFmtId="0" fontId="0" fillId="0" borderId="28" xfId="0" applyBorder="1" applyAlignment="1">
      <alignment horizontal="center" wrapText="1"/>
    </xf>
    <xf numFmtId="0" fontId="0" fillId="0" borderId="33" xfId="0" applyBorder="1" applyAlignment="1">
      <alignment horizont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4" fillId="8"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14" fillId="8" borderId="5" xfId="0" applyFont="1" applyFill="1" applyBorder="1" applyAlignment="1">
      <alignment horizontal="center"/>
    </xf>
    <xf numFmtId="0" fontId="0" fillId="10" borderId="3" xfId="0" applyFill="1" applyBorder="1" applyAlignment="1">
      <alignment horizontal="center" vertical="center"/>
    </xf>
    <xf numFmtId="14" fontId="23" fillId="0" borderId="23" xfId="0" applyNumberFormat="1" applyFont="1" applyBorder="1" applyAlignment="1">
      <alignment horizontal="center" vertical="center"/>
    </xf>
    <xf numFmtId="14" fontId="23" fillId="0" borderId="6" xfId="0" applyNumberFormat="1" applyFont="1" applyBorder="1" applyAlignment="1">
      <alignment horizontal="center" vertical="center"/>
    </xf>
    <xf numFmtId="14" fontId="23" fillId="0" borderId="24" xfId="0" applyNumberFormat="1" applyFont="1" applyBorder="1" applyAlignment="1">
      <alignment horizontal="center" vertical="center"/>
    </xf>
    <xf numFmtId="0" fontId="21" fillId="0" borderId="23" xfId="0" applyFont="1" applyBorder="1" applyAlignment="1">
      <alignment horizontal="center" vertical="center"/>
    </xf>
    <xf numFmtId="0" fontId="21" fillId="0" borderId="6" xfId="0" applyFont="1" applyBorder="1" applyAlignment="1">
      <alignment horizontal="center" vertical="center"/>
    </xf>
    <xf numFmtId="0" fontId="21" fillId="0" borderId="24" xfId="0" applyFont="1" applyBorder="1" applyAlignment="1">
      <alignment horizontal="center" vertical="center"/>
    </xf>
    <xf numFmtId="0" fontId="0" fillId="11" borderId="23" xfId="0" applyFill="1" applyBorder="1" applyAlignment="1" applyProtection="1">
      <alignment horizontal="center" vertical="center"/>
      <protection locked="0"/>
    </xf>
    <xf numFmtId="0" fontId="0" fillId="11" borderId="6" xfId="0" applyFill="1" applyBorder="1" applyAlignment="1" applyProtection="1">
      <alignment horizontal="center" vertical="center"/>
      <protection locked="0"/>
    </xf>
    <xf numFmtId="0" fontId="0" fillId="11" borderId="24" xfId="0" applyFill="1" applyBorder="1" applyAlignment="1" applyProtection="1">
      <alignment horizontal="center" vertical="center"/>
      <protection locked="0"/>
    </xf>
    <xf numFmtId="0" fontId="0" fillId="11" borderId="23" xfId="0" applyFill="1" applyBorder="1" applyAlignment="1" applyProtection="1">
      <alignment horizontal="center" vertical="center" wrapText="1"/>
      <protection locked="0"/>
    </xf>
    <xf numFmtId="0" fontId="0" fillId="11" borderId="6" xfId="0" applyFill="1" applyBorder="1" applyAlignment="1" applyProtection="1">
      <alignment horizontal="center" vertical="center" wrapText="1"/>
      <protection locked="0"/>
    </xf>
    <xf numFmtId="0" fontId="0" fillId="11" borderId="24" xfId="0" applyFill="1" applyBorder="1" applyAlignment="1" applyProtection="1">
      <alignment horizontal="center" vertical="center" wrapText="1"/>
      <protection locked="0"/>
    </xf>
  </cellXfs>
  <cellStyles count="6">
    <cellStyle name="Hipervínculo" xfId="1" builtinId="8"/>
    <cellStyle name="Moneda [0]" xfId="4" builtinId="7"/>
    <cellStyle name="Normal" xfId="0" builtinId="0"/>
    <cellStyle name="Normal 2" xfId="2" xr:uid="{B564C092-E6EA-4715-8125-840B09F802B3}"/>
    <cellStyle name="Normal 2 2" xfId="5" xr:uid="{E31370C5-4175-41CB-A583-B470D5EF127F}"/>
    <cellStyle name="Porcentaje 2" xfId="3" xr:uid="{4C871A8F-A96E-4128-85C9-5CF221DE6031}"/>
  </cellStyles>
  <dxfs count="0"/>
  <tableStyles count="1" defaultTableStyle="TableStyleMedium2" defaultPivotStyle="PivotStyleLight16">
    <tableStyle name="Invisible" pivot="0" table="0" count="0" xr9:uid="{137302F4-879C-4564-8270-70DA758FEEA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99060</xdr:colOff>
          <xdr:row>2</xdr:row>
          <xdr:rowOff>213360</xdr:rowOff>
        </xdr:from>
        <xdr:to>
          <xdr:col>15</xdr:col>
          <xdr:colOff>1859280</xdr:colOff>
          <xdr:row>2</xdr:row>
          <xdr:rowOff>518160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525780</xdr:rowOff>
        </xdr:from>
        <xdr:to>
          <xdr:col>15</xdr:col>
          <xdr:colOff>1554480</xdr:colOff>
          <xdr:row>2</xdr:row>
          <xdr:rowOff>708660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708660</xdr:rowOff>
        </xdr:from>
        <xdr:to>
          <xdr:col>15</xdr:col>
          <xdr:colOff>3337560</xdr:colOff>
          <xdr:row>2</xdr:row>
          <xdr:rowOff>1013460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1013460</xdr:rowOff>
        </xdr:from>
        <xdr:to>
          <xdr:col>15</xdr:col>
          <xdr:colOff>1859280</xdr:colOff>
          <xdr:row>2</xdr:row>
          <xdr:rowOff>1219200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1234440</xdr:rowOff>
        </xdr:from>
        <xdr:to>
          <xdr:col>15</xdr:col>
          <xdr:colOff>1623060</xdr:colOff>
          <xdr:row>2</xdr:row>
          <xdr:rowOff>1470660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1508760</xdr:rowOff>
        </xdr:from>
        <xdr:to>
          <xdr:col>15</xdr:col>
          <xdr:colOff>1882140</xdr:colOff>
          <xdr:row>2</xdr:row>
          <xdr:rowOff>1737360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1744980</xdr:rowOff>
        </xdr:from>
        <xdr:to>
          <xdr:col>15</xdr:col>
          <xdr:colOff>1691640</xdr:colOff>
          <xdr:row>2</xdr:row>
          <xdr:rowOff>1981200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213360</xdr:rowOff>
        </xdr:from>
        <xdr:to>
          <xdr:col>15</xdr:col>
          <xdr:colOff>1859280</xdr:colOff>
          <xdr:row>3</xdr:row>
          <xdr:rowOff>518160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525780</xdr:rowOff>
        </xdr:from>
        <xdr:to>
          <xdr:col>15</xdr:col>
          <xdr:colOff>1554480</xdr:colOff>
          <xdr:row>3</xdr:row>
          <xdr:rowOff>708660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708660</xdr:rowOff>
        </xdr:from>
        <xdr:to>
          <xdr:col>15</xdr:col>
          <xdr:colOff>3337560</xdr:colOff>
          <xdr:row>3</xdr:row>
          <xdr:rowOff>1013460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1013460</xdr:rowOff>
        </xdr:from>
        <xdr:to>
          <xdr:col>15</xdr:col>
          <xdr:colOff>1859280</xdr:colOff>
          <xdr:row>3</xdr:row>
          <xdr:rowOff>1219200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1234440</xdr:rowOff>
        </xdr:from>
        <xdr:to>
          <xdr:col>15</xdr:col>
          <xdr:colOff>1623060</xdr:colOff>
          <xdr:row>3</xdr:row>
          <xdr:rowOff>1470660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1508760</xdr:rowOff>
        </xdr:from>
        <xdr:to>
          <xdr:col>15</xdr:col>
          <xdr:colOff>1882140</xdr:colOff>
          <xdr:row>3</xdr:row>
          <xdr:rowOff>1737360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1744980</xdr:rowOff>
        </xdr:from>
        <xdr:to>
          <xdr:col>15</xdr:col>
          <xdr:colOff>1691640</xdr:colOff>
          <xdr:row>3</xdr:row>
          <xdr:rowOff>1981200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213360</xdr:rowOff>
        </xdr:from>
        <xdr:to>
          <xdr:col>15</xdr:col>
          <xdr:colOff>1859280</xdr:colOff>
          <xdr:row>4</xdr:row>
          <xdr:rowOff>518160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525780</xdr:rowOff>
        </xdr:from>
        <xdr:to>
          <xdr:col>15</xdr:col>
          <xdr:colOff>1554480</xdr:colOff>
          <xdr:row>4</xdr:row>
          <xdr:rowOff>708660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708660</xdr:rowOff>
        </xdr:from>
        <xdr:to>
          <xdr:col>15</xdr:col>
          <xdr:colOff>3337560</xdr:colOff>
          <xdr:row>4</xdr:row>
          <xdr:rowOff>1013460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1013460</xdr:rowOff>
        </xdr:from>
        <xdr:to>
          <xdr:col>15</xdr:col>
          <xdr:colOff>1859280</xdr:colOff>
          <xdr:row>4</xdr:row>
          <xdr:rowOff>1219200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1234440</xdr:rowOff>
        </xdr:from>
        <xdr:to>
          <xdr:col>15</xdr:col>
          <xdr:colOff>1623060</xdr:colOff>
          <xdr:row>4</xdr:row>
          <xdr:rowOff>1470660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100-00002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1508760</xdr:rowOff>
        </xdr:from>
        <xdr:to>
          <xdr:col>15</xdr:col>
          <xdr:colOff>1882140</xdr:colOff>
          <xdr:row>4</xdr:row>
          <xdr:rowOff>1737360</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100-00002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1744980</xdr:rowOff>
        </xdr:from>
        <xdr:to>
          <xdr:col>15</xdr:col>
          <xdr:colOff>1691640</xdr:colOff>
          <xdr:row>4</xdr:row>
          <xdr:rowOff>1981200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100-00002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213360</xdr:rowOff>
        </xdr:from>
        <xdr:to>
          <xdr:col>15</xdr:col>
          <xdr:colOff>1859280</xdr:colOff>
          <xdr:row>5</xdr:row>
          <xdr:rowOff>518160</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100-00002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525780</xdr:rowOff>
        </xdr:from>
        <xdr:to>
          <xdr:col>15</xdr:col>
          <xdr:colOff>1554480</xdr:colOff>
          <xdr:row>5</xdr:row>
          <xdr:rowOff>708660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100-00002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708660</xdr:rowOff>
        </xdr:from>
        <xdr:to>
          <xdr:col>15</xdr:col>
          <xdr:colOff>3337560</xdr:colOff>
          <xdr:row>5</xdr:row>
          <xdr:rowOff>1013460</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100-00002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1013460</xdr:rowOff>
        </xdr:from>
        <xdr:to>
          <xdr:col>15</xdr:col>
          <xdr:colOff>1859280</xdr:colOff>
          <xdr:row>5</xdr:row>
          <xdr:rowOff>1219200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100-00002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1234440</xdr:rowOff>
        </xdr:from>
        <xdr:to>
          <xdr:col>15</xdr:col>
          <xdr:colOff>1623060</xdr:colOff>
          <xdr:row>5</xdr:row>
          <xdr:rowOff>1470660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100-00002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1508760</xdr:rowOff>
        </xdr:from>
        <xdr:to>
          <xdr:col>15</xdr:col>
          <xdr:colOff>1882140</xdr:colOff>
          <xdr:row>5</xdr:row>
          <xdr:rowOff>1737360</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1744980</xdr:rowOff>
        </xdr:from>
        <xdr:to>
          <xdr:col>15</xdr:col>
          <xdr:colOff>1691640</xdr:colOff>
          <xdr:row>5</xdr:row>
          <xdr:rowOff>1981200</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100-00002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213360</xdr:rowOff>
        </xdr:from>
        <xdr:to>
          <xdr:col>15</xdr:col>
          <xdr:colOff>1859280</xdr:colOff>
          <xdr:row>6</xdr:row>
          <xdr:rowOff>518160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525780</xdr:rowOff>
        </xdr:from>
        <xdr:to>
          <xdr:col>15</xdr:col>
          <xdr:colOff>1554480</xdr:colOff>
          <xdr:row>6</xdr:row>
          <xdr:rowOff>708660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100-00002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708660</xdr:rowOff>
        </xdr:from>
        <xdr:to>
          <xdr:col>15</xdr:col>
          <xdr:colOff>3337560</xdr:colOff>
          <xdr:row>6</xdr:row>
          <xdr:rowOff>1013460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100-00002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1013460</xdr:rowOff>
        </xdr:from>
        <xdr:to>
          <xdr:col>15</xdr:col>
          <xdr:colOff>1859280</xdr:colOff>
          <xdr:row>6</xdr:row>
          <xdr:rowOff>1219200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100-00002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1234440</xdr:rowOff>
        </xdr:from>
        <xdr:to>
          <xdr:col>15</xdr:col>
          <xdr:colOff>1623060</xdr:colOff>
          <xdr:row>6</xdr:row>
          <xdr:rowOff>1470660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100-00003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1508760</xdr:rowOff>
        </xdr:from>
        <xdr:to>
          <xdr:col>15</xdr:col>
          <xdr:colOff>1882140</xdr:colOff>
          <xdr:row>6</xdr:row>
          <xdr:rowOff>1737360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100-00003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1744980</xdr:rowOff>
        </xdr:from>
        <xdr:to>
          <xdr:col>15</xdr:col>
          <xdr:colOff>1691640</xdr:colOff>
          <xdr:row>6</xdr:row>
          <xdr:rowOff>1981200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100-00003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213360</xdr:rowOff>
        </xdr:from>
        <xdr:to>
          <xdr:col>15</xdr:col>
          <xdr:colOff>1859280</xdr:colOff>
          <xdr:row>7</xdr:row>
          <xdr:rowOff>518160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100-00003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525780</xdr:rowOff>
        </xdr:from>
        <xdr:to>
          <xdr:col>15</xdr:col>
          <xdr:colOff>1554480</xdr:colOff>
          <xdr:row>7</xdr:row>
          <xdr:rowOff>708660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100-00003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708660</xdr:rowOff>
        </xdr:from>
        <xdr:to>
          <xdr:col>15</xdr:col>
          <xdr:colOff>3337560</xdr:colOff>
          <xdr:row>7</xdr:row>
          <xdr:rowOff>1013460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100-00003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1013460</xdr:rowOff>
        </xdr:from>
        <xdr:to>
          <xdr:col>15</xdr:col>
          <xdr:colOff>1859280</xdr:colOff>
          <xdr:row>7</xdr:row>
          <xdr:rowOff>1219200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1234440</xdr:rowOff>
        </xdr:from>
        <xdr:to>
          <xdr:col>15</xdr:col>
          <xdr:colOff>1623060</xdr:colOff>
          <xdr:row>7</xdr:row>
          <xdr:rowOff>1470660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100-00003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1508760</xdr:rowOff>
        </xdr:from>
        <xdr:to>
          <xdr:col>15</xdr:col>
          <xdr:colOff>1882140</xdr:colOff>
          <xdr:row>7</xdr:row>
          <xdr:rowOff>1737360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100-00003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1744980</xdr:rowOff>
        </xdr:from>
        <xdr:to>
          <xdr:col>15</xdr:col>
          <xdr:colOff>1691640</xdr:colOff>
          <xdr:row>7</xdr:row>
          <xdr:rowOff>1981200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213360</xdr:rowOff>
        </xdr:from>
        <xdr:to>
          <xdr:col>15</xdr:col>
          <xdr:colOff>1859280</xdr:colOff>
          <xdr:row>8</xdr:row>
          <xdr:rowOff>518160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100-00003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525780</xdr:rowOff>
        </xdr:from>
        <xdr:to>
          <xdr:col>15</xdr:col>
          <xdr:colOff>1554480</xdr:colOff>
          <xdr:row>8</xdr:row>
          <xdr:rowOff>708660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100-00003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708660</xdr:rowOff>
        </xdr:from>
        <xdr:to>
          <xdr:col>15</xdr:col>
          <xdr:colOff>3337560</xdr:colOff>
          <xdr:row>8</xdr:row>
          <xdr:rowOff>1013460</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1013460</xdr:rowOff>
        </xdr:from>
        <xdr:to>
          <xdr:col>15</xdr:col>
          <xdr:colOff>1859280</xdr:colOff>
          <xdr:row>8</xdr:row>
          <xdr:rowOff>1219200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100-00003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1234440</xdr:rowOff>
        </xdr:from>
        <xdr:to>
          <xdr:col>15</xdr:col>
          <xdr:colOff>1623060</xdr:colOff>
          <xdr:row>8</xdr:row>
          <xdr:rowOff>1470660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1508760</xdr:rowOff>
        </xdr:from>
        <xdr:to>
          <xdr:col>15</xdr:col>
          <xdr:colOff>1882140</xdr:colOff>
          <xdr:row>8</xdr:row>
          <xdr:rowOff>1737360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1744980</xdr:rowOff>
        </xdr:from>
        <xdr:to>
          <xdr:col>15</xdr:col>
          <xdr:colOff>1691640</xdr:colOff>
          <xdr:row>8</xdr:row>
          <xdr:rowOff>1981200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100-00004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213360</xdr:rowOff>
        </xdr:from>
        <xdr:to>
          <xdr:col>15</xdr:col>
          <xdr:colOff>1859280</xdr:colOff>
          <xdr:row>9</xdr:row>
          <xdr:rowOff>518160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100-00004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525780</xdr:rowOff>
        </xdr:from>
        <xdr:to>
          <xdr:col>15</xdr:col>
          <xdr:colOff>1554480</xdr:colOff>
          <xdr:row>9</xdr:row>
          <xdr:rowOff>708660</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708660</xdr:rowOff>
        </xdr:from>
        <xdr:to>
          <xdr:col>15</xdr:col>
          <xdr:colOff>3337560</xdr:colOff>
          <xdr:row>9</xdr:row>
          <xdr:rowOff>1013460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1013460</xdr:rowOff>
        </xdr:from>
        <xdr:to>
          <xdr:col>15</xdr:col>
          <xdr:colOff>1859280</xdr:colOff>
          <xdr:row>9</xdr:row>
          <xdr:rowOff>1219200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1234440</xdr:rowOff>
        </xdr:from>
        <xdr:to>
          <xdr:col>15</xdr:col>
          <xdr:colOff>1623060</xdr:colOff>
          <xdr:row>9</xdr:row>
          <xdr:rowOff>1470660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1508760</xdr:rowOff>
        </xdr:from>
        <xdr:to>
          <xdr:col>15</xdr:col>
          <xdr:colOff>1882140</xdr:colOff>
          <xdr:row>9</xdr:row>
          <xdr:rowOff>1737360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1744980</xdr:rowOff>
        </xdr:from>
        <xdr:to>
          <xdr:col>15</xdr:col>
          <xdr:colOff>1691640</xdr:colOff>
          <xdr:row>9</xdr:row>
          <xdr:rowOff>1981200</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213360</xdr:rowOff>
        </xdr:from>
        <xdr:to>
          <xdr:col>15</xdr:col>
          <xdr:colOff>1859280</xdr:colOff>
          <xdr:row>10</xdr:row>
          <xdr:rowOff>518160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525780</xdr:rowOff>
        </xdr:from>
        <xdr:to>
          <xdr:col>15</xdr:col>
          <xdr:colOff>1554480</xdr:colOff>
          <xdr:row>10</xdr:row>
          <xdr:rowOff>708660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708660</xdr:rowOff>
        </xdr:from>
        <xdr:to>
          <xdr:col>15</xdr:col>
          <xdr:colOff>3337560</xdr:colOff>
          <xdr:row>10</xdr:row>
          <xdr:rowOff>1013460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1013460</xdr:rowOff>
        </xdr:from>
        <xdr:to>
          <xdr:col>15</xdr:col>
          <xdr:colOff>1859280</xdr:colOff>
          <xdr:row>10</xdr:row>
          <xdr:rowOff>1219200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1234440</xdr:rowOff>
        </xdr:from>
        <xdr:to>
          <xdr:col>15</xdr:col>
          <xdr:colOff>1623060</xdr:colOff>
          <xdr:row>10</xdr:row>
          <xdr:rowOff>1470660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1508760</xdr:rowOff>
        </xdr:from>
        <xdr:to>
          <xdr:col>15</xdr:col>
          <xdr:colOff>1882140</xdr:colOff>
          <xdr:row>10</xdr:row>
          <xdr:rowOff>1737360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1744980</xdr:rowOff>
        </xdr:from>
        <xdr:to>
          <xdr:col>15</xdr:col>
          <xdr:colOff>1691640</xdr:colOff>
          <xdr:row>10</xdr:row>
          <xdr:rowOff>1981200</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213360</xdr:rowOff>
        </xdr:from>
        <xdr:to>
          <xdr:col>15</xdr:col>
          <xdr:colOff>1859280</xdr:colOff>
          <xdr:row>11</xdr:row>
          <xdr:rowOff>518160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525780</xdr:rowOff>
        </xdr:from>
        <xdr:to>
          <xdr:col>15</xdr:col>
          <xdr:colOff>1554480</xdr:colOff>
          <xdr:row>11</xdr:row>
          <xdr:rowOff>708660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708660</xdr:rowOff>
        </xdr:from>
        <xdr:to>
          <xdr:col>15</xdr:col>
          <xdr:colOff>3337560</xdr:colOff>
          <xdr:row>11</xdr:row>
          <xdr:rowOff>1013460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1013460</xdr:rowOff>
        </xdr:from>
        <xdr:to>
          <xdr:col>15</xdr:col>
          <xdr:colOff>1859280</xdr:colOff>
          <xdr:row>11</xdr:row>
          <xdr:rowOff>1219200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1234440</xdr:rowOff>
        </xdr:from>
        <xdr:to>
          <xdr:col>15</xdr:col>
          <xdr:colOff>1623060</xdr:colOff>
          <xdr:row>11</xdr:row>
          <xdr:rowOff>1470660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1508760</xdr:rowOff>
        </xdr:from>
        <xdr:to>
          <xdr:col>15</xdr:col>
          <xdr:colOff>1882140</xdr:colOff>
          <xdr:row>11</xdr:row>
          <xdr:rowOff>1737360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1744980</xdr:rowOff>
        </xdr:from>
        <xdr:to>
          <xdr:col>15</xdr:col>
          <xdr:colOff>1691640</xdr:colOff>
          <xdr:row>11</xdr:row>
          <xdr:rowOff>1981200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vmlDrawing" Target="../drawings/vmlDrawing2.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495F0-7AEB-494C-A586-DB466A7C2569}">
  <sheetPr>
    <tabColor rgb="FF002060"/>
  </sheetPr>
  <dimension ref="A1:J8"/>
  <sheetViews>
    <sheetView showGridLines="0" view="pageLayout" zoomScale="90" zoomScaleNormal="100" zoomScaleSheetLayoutView="120" zoomScalePageLayoutView="90" workbookViewId="0">
      <selection activeCell="E4" sqref="E4"/>
    </sheetView>
  </sheetViews>
  <sheetFormatPr baseColWidth="10" defaultColWidth="11.44140625" defaultRowHeight="14.4" x14ac:dyDescent="0.3"/>
  <cols>
    <col min="1" max="1" width="68.44140625" customWidth="1"/>
    <col min="3" max="3" width="15.44140625" customWidth="1"/>
    <col min="4" max="4" width="14.5546875" customWidth="1"/>
  </cols>
  <sheetData>
    <row r="1" spans="1:10" ht="18" x14ac:dyDescent="0.35">
      <c r="A1" s="80" t="s">
        <v>0</v>
      </c>
      <c r="B1" s="80"/>
      <c r="C1" s="80"/>
      <c r="D1" s="80"/>
    </row>
    <row r="4" spans="1:10" ht="97.35" customHeight="1" x14ac:dyDescent="0.3">
      <c r="A4" s="81" t="s">
        <v>1</v>
      </c>
      <c r="B4" s="81"/>
      <c r="C4" s="81"/>
      <c r="D4" s="6" t="s">
        <v>2</v>
      </c>
      <c r="F4" s="1"/>
      <c r="G4" s="1"/>
      <c r="H4" s="1"/>
      <c r="I4" s="1"/>
      <c r="J4" s="1"/>
    </row>
    <row r="5" spans="1:10" x14ac:dyDescent="0.3">
      <c r="A5" s="4"/>
      <c r="B5" s="4"/>
      <c r="C5" s="4"/>
      <c r="D5" s="5"/>
    </row>
    <row r="6" spans="1:10" x14ac:dyDescent="0.3">
      <c r="A6" s="1"/>
    </row>
    <row r="8" spans="1:10" ht="46.35" customHeight="1" x14ac:dyDescent="0.3">
      <c r="A8" s="81" t="s">
        <v>3</v>
      </c>
      <c r="B8" s="81"/>
      <c r="C8" s="81"/>
      <c r="D8" s="6" t="s">
        <v>4</v>
      </c>
    </row>
  </sheetData>
  <sheetProtection formatCells="0" formatColumns="0" formatRows="0" insertColumns="0" insertRows="0" insertHyperlinks="0" deleteColumns="0" deleteRows="0" sort="0" autoFilter="0" pivotTables="0"/>
  <mergeCells count="3">
    <mergeCell ref="A1:D1"/>
    <mergeCell ref="A8:C8"/>
    <mergeCell ref="A4:C4"/>
  </mergeCells>
  <hyperlinks>
    <hyperlink ref="D4:D5" location="'Analisis de causas'!A1" display="Ir " xr:uid="{9F04BAB7-65C0-4E05-80F0-8ABFAD232BA5}"/>
    <hyperlink ref="D8" location="'Solicitudes PAI'!A1" display="Ir" xr:uid="{0AC8E933-5DF0-460C-B14E-74C260248AD8}"/>
  </hyperlinks>
  <pageMargins left="0.78740157480314965" right="0.78740157480314965" top="1.1111111111111112" bottom="1.0629921259842521" header="0" footer="0"/>
  <pageSetup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715F4-6FE4-4BD3-BDA2-F3D38CEA1900}">
  <sheetPr>
    <tabColor rgb="FF7030A0"/>
  </sheetPr>
  <dimension ref="A1:Y68"/>
  <sheetViews>
    <sheetView showGridLines="0" tabSelected="1" zoomScale="50" zoomScaleNormal="50" zoomScaleSheetLayoutView="70" zoomScalePageLayoutView="92" workbookViewId="0">
      <selection activeCell="L4" sqref="L4"/>
    </sheetView>
  </sheetViews>
  <sheetFormatPr baseColWidth="10" defaultColWidth="11.5546875" defaultRowHeight="14.4" x14ac:dyDescent="0.3"/>
  <cols>
    <col min="1" max="1" width="23.21875" style="2" customWidth="1"/>
    <col min="2" max="2" width="28.77734375" style="2" customWidth="1"/>
    <col min="3" max="3" width="27.5546875" style="2" customWidth="1"/>
    <col min="4" max="4" width="16.77734375" style="2" customWidth="1"/>
    <col min="5" max="5" width="17.21875" style="2" customWidth="1"/>
    <col min="6" max="6" width="101.21875" style="2" customWidth="1"/>
    <col min="7" max="7" width="32.21875" style="2" customWidth="1"/>
    <col min="8" max="8" width="23.21875" style="2" customWidth="1"/>
    <col min="9" max="9" width="24.21875" style="2" customWidth="1"/>
    <col min="10" max="11" width="19.77734375" style="2" customWidth="1"/>
    <col min="12" max="12" width="22.21875" style="2" customWidth="1"/>
    <col min="13" max="13" width="34.21875" style="8" customWidth="1"/>
    <col min="14" max="14" width="32.21875" style="8" customWidth="1"/>
    <col min="15" max="15" width="28.77734375" style="8" customWidth="1"/>
    <col min="16" max="16" width="54.77734375" style="8" customWidth="1"/>
    <col min="17" max="17" width="19.21875" style="8" customWidth="1"/>
    <col min="18" max="18" width="19.77734375" style="8" customWidth="1"/>
    <col min="19" max="19" width="21.21875" style="8" customWidth="1"/>
    <col min="20" max="20" width="37.21875" style="12" customWidth="1"/>
    <col min="21" max="21" width="11.5546875" style="2"/>
    <col min="22" max="22" width="27.21875" style="2" customWidth="1"/>
    <col min="23" max="23" width="18.21875" style="2" hidden="1" customWidth="1"/>
    <col min="24" max="24" width="23.21875" style="2" hidden="1" customWidth="1"/>
    <col min="25" max="25" width="40.77734375" style="2" hidden="1" customWidth="1"/>
    <col min="26" max="26" width="38.77734375" style="2" customWidth="1"/>
    <col min="27" max="16384" width="11.5546875" style="2"/>
  </cols>
  <sheetData>
    <row r="1" spans="1:25" ht="38.549999999999997" customHeight="1" x14ac:dyDescent="0.3">
      <c r="A1" s="82" t="s">
        <v>158</v>
      </c>
      <c r="B1" s="82"/>
      <c r="C1" s="82"/>
      <c r="D1" s="82"/>
      <c r="E1" s="82"/>
      <c r="F1" s="82"/>
      <c r="G1" s="82"/>
      <c r="H1" s="82"/>
      <c r="I1" s="82"/>
      <c r="J1" s="82"/>
      <c r="K1" s="82"/>
      <c r="L1" s="82"/>
      <c r="M1" s="82"/>
      <c r="N1" s="82"/>
      <c r="O1" s="82"/>
      <c r="P1" s="82"/>
      <c r="Q1" s="82"/>
      <c r="R1" s="82"/>
      <c r="S1" s="82"/>
      <c r="T1" s="83"/>
    </row>
    <row r="2" spans="1:25" s="11" customFormat="1" ht="153" customHeight="1" x14ac:dyDescent="0.3">
      <c r="A2" s="21" t="s">
        <v>5</v>
      </c>
      <c r="B2" s="21" t="s">
        <v>44</v>
      </c>
      <c r="C2" s="21" t="s">
        <v>159</v>
      </c>
      <c r="D2" s="21" t="s">
        <v>157</v>
      </c>
      <c r="E2" s="21" t="s">
        <v>9</v>
      </c>
      <c r="F2" s="21" t="s">
        <v>156</v>
      </c>
      <c r="G2" s="22" t="s">
        <v>10</v>
      </c>
      <c r="H2" s="21" t="s">
        <v>11</v>
      </c>
      <c r="I2" s="21" t="s">
        <v>160</v>
      </c>
      <c r="J2" s="21" t="s">
        <v>6</v>
      </c>
      <c r="K2" s="21" t="s">
        <v>191</v>
      </c>
      <c r="L2" s="21" t="s">
        <v>7</v>
      </c>
      <c r="M2" s="21" t="s">
        <v>161</v>
      </c>
      <c r="N2" s="21" t="s">
        <v>162</v>
      </c>
      <c r="O2" s="21" t="s">
        <v>12</v>
      </c>
      <c r="P2" s="21" t="s">
        <v>185</v>
      </c>
      <c r="Q2" s="20" t="s">
        <v>13</v>
      </c>
      <c r="R2" s="20" t="s">
        <v>14</v>
      </c>
      <c r="S2" s="20" t="s">
        <v>15</v>
      </c>
      <c r="T2" s="20" t="s">
        <v>16</v>
      </c>
    </row>
    <row r="3" spans="1:25" ht="285.45" customHeight="1" x14ac:dyDescent="0.3">
      <c r="A3" s="24">
        <v>45717</v>
      </c>
      <c r="B3" s="19" t="s">
        <v>244</v>
      </c>
      <c r="C3" s="19" t="s">
        <v>249</v>
      </c>
      <c r="D3" s="19" t="s">
        <v>249</v>
      </c>
      <c r="E3" s="19" t="s">
        <v>249</v>
      </c>
      <c r="F3" s="57" t="s">
        <v>276</v>
      </c>
      <c r="G3" s="25" t="s">
        <v>275</v>
      </c>
      <c r="H3" s="15" t="s">
        <v>152</v>
      </c>
      <c r="I3" s="25" t="s">
        <v>250</v>
      </c>
      <c r="J3" s="24">
        <v>45716</v>
      </c>
      <c r="K3" s="24">
        <v>45728</v>
      </c>
      <c r="L3" s="24">
        <v>45796</v>
      </c>
      <c r="M3" s="29" t="s">
        <v>251</v>
      </c>
      <c r="N3" s="29" t="s">
        <v>252</v>
      </c>
      <c r="O3" s="29" t="s">
        <v>253</v>
      </c>
      <c r="P3" s="23"/>
      <c r="Q3" s="7" t="s">
        <v>102</v>
      </c>
      <c r="R3" s="7" t="s">
        <v>109</v>
      </c>
      <c r="S3" s="9" t="str">
        <f>+VLOOKUP(R3,Hoja2!C3:E4,2,FALSE)</f>
        <v>Crear actividad en el plan acción</v>
      </c>
      <c r="T3" s="9" t="str">
        <f>+VLOOKUP(R3,Hoja2!F3:G4,2,FALSE)</f>
        <v>Dirijase a la hoja de "solicitudes PAI" y solicite la creación de la actividad con cada uno de los atributos requeridos</v>
      </c>
      <c r="V3" s="10"/>
      <c r="W3" s="19" t="s">
        <v>237</v>
      </c>
      <c r="X3" s="15" t="s">
        <v>152</v>
      </c>
    </row>
    <row r="4" spans="1:25" ht="178.2" customHeight="1" x14ac:dyDescent="0.3">
      <c r="A4" s="15"/>
      <c r="B4" s="19"/>
      <c r="C4" s="15"/>
      <c r="D4" s="15"/>
      <c r="E4" s="15"/>
      <c r="F4" s="15"/>
      <c r="G4" s="15"/>
      <c r="H4" s="15"/>
      <c r="I4" s="15"/>
      <c r="J4" s="15"/>
      <c r="K4" s="15"/>
      <c r="L4" s="15"/>
      <c r="M4" s="7"/>
      <c r="N4" s="7"/>
      <c r="O4" s="7"/>
      <c r="P4" s="23"/>
      <c r="Q4" s="7"/>
      <c r="R4" s="7"/>
      <c r="S4" s="9" t="e">
        <f>+VLOOKUP(R4,Hoja2!C4:E5,2,FALSE)</f>
        <v>#N/A</v>
      </c>
      <c r="T4" s="9" t="e">
        <f>+VLOOKUP(R4,Hoja2!F4:G5,2,FALSE)</f>
        <v>#N/A</v>
      </c>
      <c r="W4" s="15" t="s">
        <v>238</v>
      </c>
      <c r="X4" s="15" t="s">
        <v>153</v>
      </c>
    </row>
    <row r="5" spans="1:25" ht="181.95" customHeight="1" x14ac:dyDescent="0.3">
      <c r="A5" s="15"/>
      <c r="B5" s="19"/>
      <c r="C5" s="15"/>
      <c r="D5" s="15"/>
      <c r="E5" s="15"/>
      <c r="F5" s="15"/>
      <c r="G5" s="15"/>
      <c r="H5" s="15"/>
      <c r="I5" s="15"/>
      <c r="J5" s="15"/>
      <c r="K5" s="15"/>
      <c r="L5" s="15"/>
      <c r="M5" s="7"/>
      <c r="N5" s="7"/>
      <c r="O5" s="7"/>
      <c r="P5" s="23"/>
      <c r="Q5" s="7"/>
      <c r="R5" s="7"/>
      <c r="S5" s="9" t="e">
        <f>+VLOOKUP(R5,Hoja2!C5:E6,2,FALSE)</f>
        <v>#N/A</v>
      </c>
      <c r="T5" s="9" t="e">
        <f>+VLOOKUP(R5,Hoja2!F5:G6,2,FALSE)</f>
        <v>#N/A</v>
      </c>
      <c r="W5" s="15" t="s">
        <v>236</v>
      </c>
    </row>
    <row r="6" spans="1:25" ht="181.95" customHeight="1" x14ac:dyDescent="0.3">
      <c r="A6" s="15"/>
      <c r="B6" s="19"/>
      <c r="C6" s="15"/>
      <c r="D6" s="15"/>
      <c r="E6" s="15"/>
      <c r="F6" s="15"/>
      <c r="G6" s="15"/>
      <c r="H6" s="15"/>
      <c r="I6" s="15"/>
      <c r="J6" s="15"/>
      <c r="K6" s="15"/>
      <c r="L6" s="15"/>
      <c r="M6" s="7"/>
      <c r="N6" s="7"/>
      <c r="O6" s="7"/>
      <c r="P6" s="23"/>
      <c r="Q6" s="7"/>
      <c r="R6" s="7"/>
      <c r="S6" s="9" t="e">
        <f>+VLOOKUP(R6,Hoja2!C6:E7,2,FALSE)</f>
        <v>#N/A</v>
      </c>
      <c r="T6" s="9" t="e">
        <f>+VLOOKUP(R6,Hoja2!F6:G7,2,FALSE)</f>
        <v>#N/A</v>
      </c>
      <c r="W6" s="19" t="s">
        <v>239</v>
      </c>
      <c r="Y6" s="10" t="s">
        <v>243</v>
      </c>
    </row>
    <row r="7" spans="1:25" ht="193.95" customHeight="1" x14ac:dyDescent="0.3">
      <c r="A7" s="15"/>
      <c r="B7" s="19"/>
      <c r="C7" s="15"/>
      <c r="D7" s="15"/>
      <c r="E7" s="15"/>
      <c r="F7" s="15"/>
      <c r="G7" s="15"/>
      <c r="H7" s="15"/>
      <c r="I7" s="15"/>
      <c r="J7" s="15"/>
      <c r="K7" s="15"/>
      <c r="L7" s="15"/>
      <c r="M7" s="7"/>
      <c r="N7" s="7"/>
      <c r="O7" s="7"/>
      <c r="P7" s="23"/>
      <c r="Q7" s="7"/>
      <c r="R7" s="7" t="s">
        <v>102</v>
      </c>
      <c r="S7" s="9" t="e">
        <f>+VLOOKUP(R7,Hoja2!C7:E8,2,FALSE)</f>
        <v>#N/A</v>
      </c>
      <c r="T7" s="9" t="e">
        <f>+VLOOKUP(R7,Hoja2!F7:G8,2,FALSE)</f>
        <v>#N/A</v>
      </c>
      <c r="W7" s="15" t="s">
        <v>240</v>
      </c>
    </row>
    <row r="8" spans="1:25" ht="182.55" customHeight="1" x14ac:dyDescent="0.3">
      <c r="A8" s="15"/>
      <c r="B8" s="19"/>
      <c r="C8" s="15"/>
      <c r="D8" s="15"/>
      <c r="E8" s="15"/>
      <c r="F8" s="15"/>
      <c r="G8" s="15"/>
      <c r="H8" s="15"/>
      <c r="I8" s="15"/>
      <c r="J8" s="15"/>
      <c r="K8" s="15"/>
      <c r="L8" s="15"/>
      <c r="M8" s="7"/>
      <c r="N8" s="7"/>
      <c r="O8" s="7"/>
      <c r="P8" s="23"/>
      <c r="Q8" s="7"/>
      <c r="R8" s="7"/>
      <c r="S8" s="9" t="e">
        <f>+VLOOKUP(R8,Hoja2!C8:E9,2,FALSE)</f>
        <v>#N/A</v>
      </c>
      <c r="T8" s="9" t="e">
        <f>+VLOOKUP(R8,Hoja2!F8:G9,2,FALSE)</f>
        <v>#N/A</v>
      </c>
      <c r="W8" s="15" t="s">
        <v>241</v>
      </c>
    </row>
    <row r="9" spans="1:25" ht="188.55" customHeight="1" x14ac:dyDescent="0.3">
      <c r="A9" s="15"/>
      <c r="B9" s="19"/>
      <c r="C9" s="15"/>
      <c r="D9" s="15"/>
      <c r="E9" s="15"/>
      <c r="F9" s="15"/>
      <c r="G9" s="15"/>
      <c r="H9" s="15"/>
      <c r="I9" s="15"/>
      <c r="J9" s="15"/>
      <c r="K9" s="15"/>
      <c r="L9" s="15"/>
      <c r="M9" s="7"/>
      <c r="N9" s="7"/>
      <c r="O9" s="7"/>
      <c r="P9" s="23"/>
      <c r="Q9" s="7"/>
      <c r="R9" s="7"/>
      <c r="S9" s="9" t="e">
        <f>+VLOOKUP(R9,Hoja2!C9:E10,2,FALSE)</f>
        <v>#N/A</v>
      </c>
      <c r="T9" s="9" t="e">
        <f>+VLOOKUP(R9,Hoja2!F9:G10,2,FALSE)</f>
        <v>#N/A</v>
      </c>
      <c r="W9" s="19" t="s">
        <v>246</v>
      </c>
    </row>
    <row r="10" spans="1:25" ht="191.55" customHeight="1" x14ac:dyDescent="0.3">
      <c r="A10" s="15"/>
      <c r="B10" s="19"/>
      <c r="C10" s="15"/>
      <c r="D10" s="15"/>
      <c r="E10" s="15"/>
      <c r="F10" s="15"/>
      <c r="G10" s="15"/>
      <c r="H10" s="15"/>
      <c r="I10" s="15"/>
      <c r="J10" s="15"/>
      <c r="K10" s="15"/>
      <c r="L10" s="15"/>
      <c r="M10" s="7"/>
      <c r="N10" s="7"/>
      <c r="O10" s="7"/>
      <c r="P10" s="23"/>
      <c r="Q10" s="7"/>
      <c r="R10" s="7"/>
      <c r="S10" s="9" t="e">
        <f>+VLOOKUP(R10,Hoja2!C10:E11,2,FALSE)</f>
        <v>#N/A</v>
      </c>
      <c r="T10" s="9" t="e">
        <f>+VLOOKUP(R10,Hoja2!F10:G11,2,FALSE)</f>
        <v>#N/A</v>
      </c>
      <c r="W10" s="15" t="s">
        <v>242</v>
      </c>
    </row>
    <row r="11" spans="1:25" ht="192" customHeight="1" x14ac:dyDescent="0.3">
      <c r="A11" s="15"/>
      <c r="B11" s="19"/>
      <c r="C11" s="15"/>
      <c r="D11" s="15"/>
      <c r="E11" s="15"/>
      <c r="F11" s="15"/>
      <c r="G11" s="15"/>
      <c r="H11" s="15"/>
      <c r="I11" s="15"/>
      <c r="J11" s="15"/>
      <c r="K11" s="15"/>
      <c r="L11" s="15"/>
      <c r="M11" s="7"/>
      <c r="N11" s="7"/>
      <c r="O11" s="7"/>
      <c r="P11" s="23"/>
      <c r="Q11" s="7"/>
      <c r="R11" s="7"/>
      <c r="S11" s="9" t="e">
        <f>+VLOOKUP(R11,Hoja2!C11:E12,2,FALSE)</f>
        <v>#N/A</v>
      </c>
      <c r="T11" s="9" t="e">
        <f>+VLOOKUP(R11,Hoja2!F11:G12,2,FALSE)</f>
        <v>#N/A</v>
      </c>
      <c r="W11" s="15" t="s">
        <v>244</v>
      </c>
      <c r="Y11" s="2" t="s">
        <v>245</v>
      </c>
    </row>
    <row r="12" spans="1:25" ht="185.55" customHeight="1" x14ac:dyDescent="0.3">
      <c r="A12" s="15"/>
      <c r="B12" s="19"/>
      <c r="C12" s="15"/>
      <c r="D12" s="15"/>
      <c r="E12" s="15"/>
      <c r="F12" s="15"/>
      <c r="G12" s="15"/>
      <c r="H12" s="15"/>
      <c r="I12" s="15"/>
      <c r="J12" s="15"/>
      <c r="K12" s="15"/>
      <c r="L12" s="15"/>
      <c r="M12" s="7"/>
      <c r="N12" s="7"/>
      <c r="O12" s="7"/>
      <c r="P12" s="23"/>
      <c r="Q12" s="7"/>
      <c r="R12" s="7"/>
      <c r="S12" s="9" t="e">
        <f>+VLOOKUP(R12,Hoja2!C12:E13,2,FALSE)</f>
        <v>#N/A</v>
      </c>
      <c r="T12" s="9" t="e">
        <f>+VLOOKUP(R12,Hoja2!F12:G13,2,FALSE)</f>
        <v>#N/A</v>
      </c>
    </row>
    <row r="13" spans="1:25" x14ac:dyDescent="0.3">
      <c r="T13" s="12" t="str">
        <f>(IF('Analisis de causas'!R13="SI",Listas!$C$1,IF('Analisis de causas'!R13="NO",Listas!$C$2,"")))</f>
        <v/>
      </c>
    </row>
    <row r="14" spans="1:25" x14ac:dyDescent="0.3">
      <c r="T14" s="12" t="str">
        <f>(IF('Analisis de causas'!R14="SI",Listas!$C$1,IF('Analisis de causas'!R14="NO",Listas!$C$2,"")))</f>
        <v/>
      </c>
    </row>
    <row r="15" spans="1:25" x14ac:dyDescent="0.3">
      <c r="T15" s="12" t="str">
        <f>(IF('Analisis de causas'!R15="SI",Listas!$C$1,IF('Analisis de causas'!R15="NO",Listas!$C$2,"")))</f>
        <v/>
      </c>
    </row>
    <row r="16" spans="1:25" x14ac:dyDescent="0.3">
      <c r="T16" s="12" t="str">
        <f>(IF('Analisis de causas'!R16="SI",Listas!$C$1,IF('Analisis de causas'!R16="NO",Listas!$C$2,"")))</f>
        <v/>
      </c>
    </row>
    <row r="17" spans="20:20" x14ac:dyDescent="0.3">
      <c r="T17" s="12" t="str">
        <f>(IF('Analisis de causas'!R17="SI",Listas!$C$1,IF('Analisis de causas'!R17="NO",Listas!$C$2,"")))</f>
        <v/>
      </c>
    </row>
    <row r="18" spans="20:20" x14ac:dyDescent="0.3">
      <c r="T18" s="12" t="str">
        <f>(IF('Analisis de causas'!R18="SI",Listas!$C$1,IF('Analisis de causas'!R18="NO",Listas!$C$2,"")))</f>
        <v/>
      </c>
    </row>
    <row r="19" spans="20:20" x14ac:dyDescent="0.3">
      <c r="T19" s="12" t="str">
        <f>(IF('Analisis de causas'!R19="SI",Listas!$C$1,IF('Analisis de causas'!R19="NO",Listas!$C$2,"")))</f>
        <v/>
      </c>
    </row>
    <row r="20" spans="20:20" x14ac:dyDescent="0.3">
      <c r="T20" s="12" t="str">
        <f>(IF('Analisis de causas'!R20="SI",Listas!$C$1,IF('Analisis de causas'!R20="NO",Listas!$C$2,"")))</f>
        <v/>
      </c>
    </row>
    <row r="21" spans="20:20" x14ac:dyDescent="0.3">
      <c r="T21" s="12" t="str">
        <f>(IF('Analisis de causas'!R21="SI",Listas!$C$1,IF('Analisis de causas'!R21="NO",Listas!$C$2,"")))</f>
        <v/>
      </c>
    </row>
    <row r="22" spans="20:20" x14ac:dyDescent="0.3">
      <c r="T22" s="12" t="str">
        <f>(IF('Analisis de causas'!R22="SI",Listas!$C$1,IF('Analisis de causas'!R22="NO",Listas!$C$2,"")))</f>
        <v/>
      </c>
    </row>
    <row r="23" spans="20:20" x14ac:dyDescent="0.3">
      <c r="T23" s="12" t="str">
        <f>(IF('Analisis de causas'!R23="SI",Listas!$C$1,IF('Analisis de causas'!R23="NO",Listas!$C$2,"")))</f>
        <v/>
      </c>
    </row>
    <row r="24" spans="20:20" x14ac:dyDescent="0.3">
      <c r="T24" s="12" t="str">
        <f>(IF('Analisis de causas'!R24="SI",Listas!$C$1,IF('Analisis de causas'!R24="NO",Listas!$C$2,"")))</f>
        <v/>
      </c>
    </row>
    <row r="25" spans="20:20" x14ac:dyDescent="0.3">
      <c r="T25" s="12" t="str">
        <f>(IF('Analisis de causas'!R25="SI",Listas!$C$1,IF('Analisis de causas'!R25="NO",Listas!$C$2,"")))</f>
        <v/>
      </c>
    </row>
    <row r="26" spans="20:20" x14ac:dyDescent="0.3">
      <c r="T26" s="12" t="str">
        <f>(IF('Analisis de causas'!R26="SI",Listas!$C$1,IF('Analisis de causas'!R26="NO",Listas!$C$2,"")))</f>
        <v/>
      </c>
    </row>
    <row r="27" spans="20:20" x14ac:dyDescent="0.3">
      <c r="T27" s="12" t="str">
        <f>(IF('Analisis de causas'!R27="SI",Listas!$C$1,IF('Analisis de causas'!R27="NO",Listas!$C$2,"")))</f>
        <v/>
      </c>
    </row>
    <row r="28" spans="20:20" x14ac:dyDescent="0.3">
      <c r="T28" s="12" t="str">
        <f>(IF('Analisis de causas'!R28="SI",Listas!$C$1,IF('Analisis de causas'!R28="NO",Listas!$C$2,"")))</f>
        <v/>
      </c>
    </row>
    <row r="29" spans="20:20" x14ac:dyDescent="0.3">
      <c r="T29" s="12" t="str">
        <f>(IF('Analisis de causas'!R29="SI",Listas!$C$1,IF('Analisis de causas'!R29="NO",Listas!$C$2,"")))</f>
        <v/>
      </c>
    </row>
    <row r="30" spans="20:20" x14ac:dyDescent="0.3">
      <c r="T30" s="12" t="str">
        <f>(IF('Analisis de causas'!R30="SI",Listas!$C$1,IF('Analisis de causas'!R30="NO",Listas!$C$2,"")))</f>
        <v/>
      </c>
    </row>
    <row r="31" spans="20:20" x14ac:dyDescent="0.3">
      <c r="T31" s="12" t="str">
        <f>(IF('Analisis de causas'!R31="SI",Listas!$C$1,IF('Analisis de causas'!R31="NO",Listas!$C$2,"")))</f>
        <v/>
      </c>
    </row>
    <row r="32" spans="20:20" x14ac:dyDescent="0.3">
      <c r="T32" s="12" t="str">
        <f>(IF('Analisis de causas'!R32="SI",Listas!$C$1,IF('Analisis de causas'!R32="NO",Listas!$C$2,"")))</f>
        <v/>
      </c>
    </row>
    <row r="33" spans="20:20" x14ac:dyDescent="0.3">
      <c r="T33" s="12" t="str">
        <f>(IF('Analisis de causas'!R33="SI",Listas!$C$1,IF('Analisis de causas'!R33="NO",Listas!$C$2,"")))</f>
        <v/>
      </c>
    </row>
    <row r="34" spans="20:20" x14ac:dyDescent="0.3">
      <c r="T34" s="12" t="str">
        <f>(IF('Analisis de causas'!R34="SI",Listas!$C$1,IF('Analisis de causas'!R34="NO",Listas!$C$2,"")))</f>
        <v/>
      </c>
    </row>
    <row r="35" spans="20:20" x14ac:dyDescent="0.3">
      <c r="T35" s="12" t="str">
        <f>(IF('Analisis de causas'!R35="SI",Listas!$C$1,IF('Analisis de causas'!R35="NO",Listas!$C$2,"")))</f>
        <v/>
      </c>
    </row>
    <row r="36" spans="20:20" x14ac:dyDescent="0.3">
      <c r="T36" s="12" t="str">
        <f>(IF('Analisis de causas'!R36="SI",Listas!$C$1,IF('Analisis de causas'!R36="NO",Listas!$C$2,"")))</f>
        <v/>
      </c>
    </row>
    <row r="37" spans="20:20" x14ac:dyDescent="0.3">
      <c r="T37" s="12" t="str">
        <f>(IF('Analisis de causas'!R37="SI",Listas!$C$1,IF('Analisis de causas'!R37="NO",Listas!$C$2,"")))</f>
        <v/>
      </c>
    </row>
    <row r="38" spans="20:20" x14ac:dyDescent="0.3">
      <c r="T38" s="12" t="str">
        <f>(IF('Analisis de causas'!R38="SI",Listas!$C$1,IF('Analisis de causas'!R38="NO",Listas!$C$2,"")))</f>
        <v/>
      </c>
    </row>
    <row r="39" spans="20:20" x14ac:dyDescent="0.3">
      <c r="T39" s="12" t="str">
        <f>(IF('Analisis de causas'!R39="SI",Listas!$C$1,IF('Analisis de causas'!R39="NO",Listas!$C$2,"")))</f>
        <v/>
      </c>
    </row>
    <row r="40" spans="20:20" x14ac:dyDescent="0.3">
      <c r="T40" s="12" t="str">
        <f>(IF('Analisis de causas'!R40="SI",Listas!$C$1,IF('Analisis de causas'!R40="NO",Listas!$C$2,"")))</f>
        <v/>
      </c>
    </row>
    <row r="41" spans="20:20" x14ac:dyDescent="0.3">
      <c r="T41" s="12" t="str">
        <f>(IF('Analisis de causas'!R41="SI",Listas!$C$1,IF('Analisis de causas'!R41="NO",Listas!$C$2,"")))</f>
        <v/>
      </c>
    </row>
    <row r="42" spans="20:20" x14ac:dyDescent="0.3">
      <c r="T42" s="12" t="str">
        <f>(IF('Analisis de causas'!R42="SI",Listas!$C$1,IF('Analisis de causas'!R42="NO",Listas!$C$2,"")))</f>
        <v/>
      </c>
    </row>
    <row r="43" spans="20:20" x14ac:dyDescent="0.3">
      <c r="T43" s="12" t="str">
        <f>(IF('Analisis de causas'!R43="SI",Listas!$C$1,IF('Analisis de causas'!R43="NO",Listas!$C$2,"")))</f>
        <v/>
      </c>
    </row>
    <row r="44" spans="20:20" x14ac:dyDescent="0.3">
      <c r="T44" s="12" t="str">
        <f>(IF('Analisis de causas'!R44="SI",Listas!$C$1,IF('Analisis de causas'!R44="NO",Listas!$C$2,"")))</f>
        <v/>
      </c>
    </row>
    <row r="45" spans="20:20" x14ac:dyDescent="0.3">
      <c r="T45" s="12" t="str">
        <f>(IF('Analisis de causas'!R45="SI",Listas!$C$1,IF('Analisis de causas'!R45="NO",Listas!$C$2,"")))</f>
        <v/>
      </c>
    </row>
    <row r="46" spans="20:20" x14ac:dyDescent="0.3">
      <c r="T46" s="12" t="str">
        <f>(IF('Analisis de causas'!R46="SI",Listas!$C$1,IF('Analisis de causas'!R46="NO",Listas!$C$2,"")))</f>
        <v/>
      </c>
    </row>
    <row r="47" spans="20:20" x14ac:dyDescent="0.3">
      <c r="T47" s="12" t="str">
        <f>(IF('Analisis de causas'!R47="SI",Listas!$C$1,IF('Analisis de causas'!R47="NO",Listas!$C$2,"")))</f>
        <v/>
      </c>
    </row>
    <row r="48" spans="20:20" x14ac:dyDescent="0.3">
      <c r="T48" s="12" t="str">
        <f>(IF('Analisis de causas'!R48="SI",Listas!$C$1,IF('Analisis de causas'!R48="NO",Listas!$C$2,"")))</f>
        <v/>
      </c>
    </row>
    <row r="49" spans="20:20" x14ac:dyDescent="0.3">
      <c r="T49" s="12" t="str">
        <f>(IF('Analisis de causas'!R49="SI",Listas!$C$1,IF('Analisis de causas'!R49="NO",Listas!$C$2,"")))</f>
        <v/>
      </c>
    </row>
    <row r="50" spans="20:20" x14ac:dyDescent="0.3">
      <c r="T50" s="12" t="str">
        <f>(IF('Analisis de causas'!R50="SI",Listas!$C$1,IF('Analisis de causas'!R50="NO",Listas!$C$2,"")))</f>
        <v/>
      </c>
    </row>
    <row r="51" spans="20:20" x14ac:dyDescent="0.3">
      <c r="T51" s="12" t="str">
        <f>(IF('Analisis de causas'!R51="SI",Listas!$C$1,IF('Analisis de causas'!R51="NO",Listas!$C$2,"")))</f>
        <v/>
      </c>
    </row>
    <row r="52" spans="20:20" x14ac:dyDescent="0.3">
      <c r="T52" s="12" t="str">
        <f>(IF('Analisis de causas'!R52="SI",Listas!$C$1,IF('Analisis de causas'!R52="NO",Listas!$C$2,"")))</f>
        <v/>
      </c>
    </row>
    <row r="53" spans="20:20" x14ac:dyDescent="0.3">
      <c r="T53" s="12" t="str">
        <f>(IF('Analisis de causas'!R53="SI",Listas!$C$1,IF('Analisis de causas'!R53="NO",Listas!$C$2,"")))</f>
        <v/>
      </c>
    </row>
    <row r="54" spans="20:20" x14ac:dyDescent="0.3">
      <c r="T54" s="12" t="str">
        <f>(IF('Analisis de causas'!R54="SI",Listas!$C$1,IF('Analisis de causas'!R54="NO",Listas!$C$2,"")))</f>
        <v/>
      </c>
    </row>
    <row r="55" spans="20:20" x14ac:dyDescent="0.3">
      <c r="T55" s="12" t="str">
        <f>(IF('Analisis de causas'!R55="SI",Listas!$C$1,IF('Analisis de causas'!R55="NO",Listas!$C$2,"")))</f>
        <v/>
      </c>
    </row>
    <row r="56" spans="20:20" x14ac:dyDescent="0.3">
      <c r="T56" s="12" t="str">
        <f>(IF('Analisis de causas'!R56="SI",Listas!$C$1,IF('Analisis de causas'!R56="NO",Listas!$C$2,"")))</f>
        <v/>
      </c>
    </row>
    <row r="57" spans="20:20" x14ac:dyDescent="0.3">
      <c r="T57" s="12" t="str">
        <f>(IF('Analisis de causas'!R57="SI",Listas!$C$1,IF('Analisis de causas'!R57="NO",Listas!$C$2,"")))</f>
        <v/>
      </c>
    </row>
    <row r="58" spans="20:20" x14ac:dyDescent="0.3">
      <c r="T58" s="12" t="str">
        <f>(IF('Analisis de causas'!R58="SI",Listas!$C$1,IF('Analisis de causas'!R58="NO",Listas!$C$2,"")))</f>
        <v/>
      </c>
    </row>
    <row r="59" spans="20:20" x14ac:dyDescent="0.3">
      <c r="T59" s="12" t="str">
        <f>(IF('Analisis de causas'!R59="SI",Listas!$C$1,IF('Analisis de causas'!R59="NO",Listas!$C$2,"")))</f>
        <v/>
      </c>
    </row>
    <row r="60" spans="20:20" x14ac:dyDescent="0.3">
      <c r="T60" s="12" t="str">
        <f>(IF('Analisis de causas'!R60="SI",Listas!$C$1,IF('Analisis de causas'!R60="NO",Listas!$C$2,"")))</f>
        <v/>
      </c>
    </row>
    <row r="61" spans="20:20" x14ac:dyDescent="0.3">
      <c r="T61" s="12" t="str">
        <f>(IF('Analisis de causas'!R61="SI",Listas!$C$1,IF('Analisis de causas'!R61="NO",Listas!$C$2,"")))</f>
        <v/>
      </c>
    </row>
    <row r="62" spans="20:20" x14ac:dyDescent="0.3">
      <c r="T62" s="12" t="str">
        <f>(IF('Analisis de causas'!R62="SI",Listas!$C$1,IF('Analisis de causas'!R62="NO",Listas!$C$2,"")))</f>
        <v/>
      </c>
    </row>
    <row r="63" spans="20:20" x14ac:dyDescent="0.3">
      <c r="T63" s="12" t="str">
        <f>(IF('Analisis de causas'!R63="SI",Listas!$C$1,IF('Analisis de causas'!R63="NO",Listas!$C$2,"")))</f>
        <v/>
      </c>
    </row>
    <row r="64" spans="20:20" x14ac:dyDescent="0.3">
      <c r="T64" s="12" t="str">
        <f>(IF('Analisis de causas'!R64="SI",Listas!$C$1,IF('Analisis de causas'!R64="NO",Listas!$C$2,"")))</f>
        <v/>
      </c>
    </row>
    <row r="65" spans="20:20" x14ac:dyDescent="0.3">
      <c r="T65" s="12" t="str">
        <f>(IF('Analisis de causas'!R65="SI",Listas!$C$1,IF('Analisis de causas'!R65="NO",Listas!$C$2,"")))</f>
        <v/>
      </c>
    </row>
    <row r="66" spans="20:20" x14ac:dyDescent="0.3">
      <c r="T66" s="12" t="str">
        <f>(IF('Analisis de causas'!R66="SI",Listas!$C$1,IF('Analisis de causas'!R66="NO",Listas!$C$2,"")))</f>
        <v/>
      </c>
    </row>
    <row r="67" spans="20:20" x14ac:dyDescent="0.3">
      <c r="T67" s="12" t="str">
        <f>(IF('Analisis de causas'!R67="SI",Listas!$C$1,IF('Analisis de causas'!R67="NO",Listas!$C$2,"")))</f>
        <v/>
      </c>
    </row>
    <row r="68" spans="20:20" x14ac:dyDescent="0.3">
      <c r="T68" s="12" t="str">
        <f>(IF('Analisis de causas'!R68="SI",Listas!$C$1,IF('Analisis de causas'!R68="NO",Listas!$C$2,"")))</f>
        <v/>
      </c>
    </row>
  </sheetData>
  <sheetProtection formatCells="0" formatColumns="0" formatRows="0" insertColumns="0" insertRows="0" insertHyperlinks="0" deleteColumns="0" deleteRows="0" sort="0" autoFilter="0" pivotTables="0"/>
  <mergeCells count="1">
    <mergeCell ref="A1:T1"/>
  </mergeCells>
  <dataValidations count="2">
    <dataValidation type="list" allowBlank="1" showInputMessage="1" showErrorMessage="1" sqref="H3:H12" xr:uid="{22FC271B-F70C-404D-8048-60EF35599A5C}">
      <formula1>$X$3:$X$4</formula1>
    </dataValidation>
    <dataValidation type="list" allowBlank="1" showInputMessage="1" showErrorMessage="1" sqref="B3:B12" xr:uid="{C39C6B43-022C-4E2B-9943-6A2FAAB192E1}">
      <formula1>$W$3:$W$11</formula1>
    </dataValidation>
  </dataValidations>
  <pageMargins left="0.55555555555555602" right="0.70866141732283505" top="0.85" bottom="0.85" header="0.13" footer="0.13"/>
  <pageSetup scale="21" orientation="landscape" r:id="rId1"/>
  <headerFooter>
    <oddHeader>&amp;C&amp;G&amp;R&amp;"Arial,Negrita"&amp;10SOLICITUDES DE MODIFICACIÓN AL PLAN DE ACCIÓN Y ANÁLISIS DE CAUSAS
CÓDIGO: &amp;"Arial,Normal"FOR-EST-DPG-007&amp;"Arial,Negrita"
VERSIÓN: &amp;"Arial,Normal"005</oddHeader>
    <oddFooter>&amp;L&amp;G&amp;R&amp;G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218" r:id="rId5" name="Check Box 98">
              <controlPr defaultSize="0" autoFill="0" autoLine="0" autoPict="0">
                <anchor moveWithCells="1">
                  <from>
                    <xdr:col>15</xdr:col>
                    <xdr:colOff>99060</xdr:colOff>
                    <xdr:row>2</xdr:row>
                    <xdr:rowOff>213360</xdr:rowOff>
                  </from>
                  <to>
                    <xdr:col>15</xdr:col>
                    <xdr:colOff>1859280</xdr:colOff>
                    <xdr:row>2</xdr:row>
                    <xdr:rowOff>518160</xdr:rowOff>
                  </to>
                </anchor>
              </controlPr>
            </control>
          </mc:Choice>
        </mc:AlternateContent>
        <mc:AlternateContent xmlns:mc="http://schemas.openxmlformats.org/markup-compatibility/2006">
          <mc:Choice Requires="x14">
            <control shapeId="5219" r:id="rId6" name="Check Box 99">
              <controlPr defaultSize="0" autoFill="0" autoLine="0" autoPict="0">
                <anchor moveWithCells="1">
                  <from>
                    <xdr:col>15</xdr:col>
                    <xdr:colOff>99060</xdr:colOff>
                    <xdr:row>2</xdr:row>
                    <xdr:rowOff>525780</xdr:rowOff>
                  </from>
                  <to>
                    <xdr:col>15</xdr:col>
                    <xdr:colOff>1554480</xdr:colOff>
                    <xdr:row>2</xdr:row>
                    <xdr:rowOff>708660</xdr:rowOff>
                  </to>
                </anchor>
              </controlPr>
            </control>
          </mc:Choice>
        </mc:AlternateContent>
        <mc:AlternateContent xmlns:mc="http://schemas.openxmlformats.org/markup-compatibility/2006">
          <mc:Choice Requires="x14">
            <control shapeId="5220" r:id="rId7" name="Check Box 100">
              <controlPr defaultSize="0" autoFill="0" autoLine="0" autoPict="0">
                <anchor moveWithCells="1">
                  <from>
                    <xdr:col>15</xdr:col>
                    <xdr:colOff>99060</xdr:colOff>
                    <xdr:row>2</xdr:row>
                    <xdr:rowOff>708660</xdr:rowOff>
                  </from>
                  <to>
                    <xdr:col>15</xdr:col>
                    <xdr:colOff>3337560</xdr:colOff>
                    <xdr:row>2</xdr:row>
                    <xdr:rowOff>1013460</xdr:rowOff>
                  </to>
                </anchor>
              </controlPr>
            </control>
          </mc:Choice>
        </mc:AlternateContent>
        <mc:AlternateContent xmlns:mc="http://schemas.openxmlformats.org/markup-compatibility/2006">
          <mc:Choice Requires="x14">
            <control shapeId="5221" r:id="rId8" name="Check Box 101">
              <controlPr defaultSize="0" autoFill="0" autoLine="0" autoPict="0">
                <anchor moveWithCells="1">
                  <from>
                    <xdr:col>15</xdr:col>
                    <xdr:colOff>99060</xdr:colOff>
                    <xdr:row>2</xdr:row>
                    <xdr:rowOff>1013460</xdr:rowOff>
                  </from>
                  <to>
                    <xdr:col>15</xdr:col>
                    <xdr:colOff>1859280</xdr:colOff>
                    <xdr:row>2</xdr:row>
                    <xdr:rowOff>1219200</xdr:rowOff>
                  </to>
                </anchor>
              </controlPr>
            </control>
          </mc:Choice>
        </mc:AlternateContent>
        <mc:AlternateContent xmlns:mc="http://schemas.openxmlformats.org/markup-compatibility/2006">
          <mc:Choice Requires="x14">
            <control shapeId="5223" r:id="rId9" name="Check Box 103">
              <controlPr defaultSize="0" autoFill="0" autoLine="0" autoPict="0">
                <anchor moveWithCells="1">
                  <from>
                    <xdr:col>15</xdr:col>
                    <xdr:colOff>99060</xdr:colOff>
                    <xdr:row>2</xdr:row>
                    <xdr:rowOff>1234440</xdr:rowOff>
                  </from>
                  <to>
                    <xdr:col>15</xdr:col>
                    <xdr:colOff>1623060</xdr:colOff>
                    <xdr:row>2</xdr:row>
                    <xdr:rowOff>1470660</xdr:rowOff>
                  </to>
                </anchor>
              </controlPr>
            </control>
          </mc:Choice>
        </mc:AlternateContent>
        <mc:AlternateContent xmlns:mc="http://schemas.openxmlformats.org/markup-compatibility/2006">
          <mc:Choice Requires="x14">
            <control shapeId="5224" r:id="rId10" name="Check Box 104">
              <controlPr defaultSize="0" autoFill="0" autoLine="0" autoPict="0">
                <anchor moveWithCells="1">
                  <from>
                    <xdr:col>15</xdr:col>
                    <xdr:colOff>106680</xdr:colOff>
                    <xdr:row>2</xdr:row>
                    <xdr:rowOff>1508760</xdr:rowOff>
                  </from>
                  <to>
                    <xdr:col>15</xdr:col>
                    <xdr:colOff>1882140</xdr:colOff>
                    <xdr:row>2</xdr:row>
                    <xdr:rowOff>1737360</xdr:rowOff>
                  </to>
                </anchor>
              </controlPr>
            </control>
          </mc:Choice>
        </mc:AlternateContent>
        <mc:AlternateContent xmlns:mc="http://schemas.openxmlformats.org/markup-compatibility/2006">
          <mc:Choice Requires="x14">
            <control shapeId="5225" r:id="rId11" name="Check Box 105">
              <controlPr defaultSize="0" autoFill="0" autoLine="0" autoPict="0">
                <anchor moveWithCells="1">
                  <from>
                    <xdr:col>15</xdr:col>
                    <xdr:colOff>114300</xdr:colOff>
                    <xdr:row>2</xdr:row>
                    <xdr:rowOff>1744980</xdr:rowOff>
                  </from>
                  <to>
                    <xdr:col>15</xdr:col>
                    <xdr:colOff>1691640</xdr:colOff>
                    <xdr:row>2</xdr:row>
                    <xdr:rowOff>1981200</xdr:rowOff>
                  </to>
                </anchor>
              </controlPr>
            </control>
          </mc:Choice>
        </mc:AlternateContent>
        <mc:AlternateContent xmlns:mc="http://schemas.openxmlformats.org/markup-compatibility/2006">
          <mc:Choice Requires="x14">
            <control shapeId="5398" r:id="rId12" name="Check Box 278">
              <controlPr defaultSize="0" autoFill="0" autoLine="0" autoPict="0">
                <anchor moveWithCells="1">
                  <from>
                    <xdr:col>15</xdr:col>
                    <xdr:colOff>99060</xdr:colOff>
                    <xdr:row>3</xdr:row>
                    <xdr:rowOff>213360</xdr:rowOff>
                  </from>
                  <to>
                    <xdr:col>15</xdr:col>
                    <xdr:colOff>1859280</xdr:colOff>
                    <xdr:row>3</xdr:row>
                    <xdr:rowOff>518160</xdr:rowOff>
                  </to>
                </anchor>
              </controlPr>
            </control>
          </mc:Choice>
        </mc:AlternateContent>
        <mc:AlternateContent xmlns:mc="http://schemas.openxmlformats.org/markup-compatibility/2006">
          <mc:Choice Requires="x14">
            <control shapeId="5399" r:id="rId13" name="Check Box 279">
              <controlPr defaultSize="0" autoFill="0" autoLine="0" autoPict="0">
                <anchor moveWithCells="1">
                  <from>
                    <xdr:col>15</xdr:col>
                    <xdr:colOff>99060</xdr:colOff>
                    <xdr:row>3</xdr:row>
                    <xdr:rowOff>525780</xdr:rowOff>
                  </from>
                  <to>
                    <xdr:col>15</xdr:col>
                    <xdr:colOff>1554480</xdr:colOff>
                    <xdr:row>3</xdr:row>
                    <xdr:rowOff>708660</xdr:rowOff>
                  </to>
                </anchor>
              </controlPr>
            </control>
          </mc:Choice>
        </mc:AlternateContent>
        <mc:AlternateContent xmlns:mc="http://schemas.openxmlformats.org/markup-compatibility/2006">
          <mc:Choice Requires="x14">
            <control shapeId="5400" r:id="rId14" name="Check Box 280">
              <controlPr defaultSize="0" autoFill="0" autoLine="0" autoPict="0">
                <anchor moveWithCells="1">
                  <from>
                    <xdr:col>15</xdr:col>
                    <xdr:colOff>99060</xdr:colOff>
                    <xdr:row>3</xdr:row>
                    <xdr:rowOff>708660</xdr:rowOff>
                  </from>
                  <to>
                    <xdr:col>15</xdr:col>
                    <xdr:colOff>3337560</xdr:colOff>
                    <xdr:row>3</xdr:row>
                    <xdr:rowOff>1013460</xdr:rowOff>
                  </to>
                </anchor>
              </controlPr>
            </control>
          </mc:Choice>
        </mc:AlternateContent>
        <mc:AlternateContent xmlns:mc="http://schemas.openxmlformats.org/markup-compatibility/2006">
          <mc:Choice Requires="x14">
            <control shapeId="5401" r:id="rId15" name="Check Box 281">
              <controlPr defaultSize="0" autoFill="0" autoLine="0" autoPict="0">
                <anchor moveWithCells="1">
                  <from>
                    <xdr:col>15</xdr:col>
                    <xdr:colOff>99060</xdr:colOff>
                    <xdr:row>3</xdr:row>
                    <xdr:rowOff>1013460</xdr:rowOff>
                  </from>
                  <to>
                    <xdr:col>15</xdr:col>
                    <xdr:colOff>1859280</xdr:colOff>
                    <xdr:row>3</xdr:row>
                    <xdr:rowOff>1219200</xdr:rowOff>
                  </to>
                </anchor>
              </controlPr>
            </control>
          </mc:Choice>
        </mc:AlternateContent>
        <mc:AlternateContent xmlns:mc="http://schemas.openxmlformats.org/markup-compatibility/2006">
          <mc:Choice Requires="x14">
            <control shapeId="5402" r:id="rId16" name="Check Box 282">
              <controlPr defaultSize="0" autoFill="0" autoLine="0" autoPict="0">
                <anchor moveWithCells="1">
                  <from>
                    <xdr:col>15</xdr:col>
                    <xdr:colOff>99060</xdr:colOff>
                    <xdr:row>3</xdr:row>
                    <xdr:rowOff>1234440</xdr:rowOff>
                  </from>
                  <to>
                    <xdr:col>15</xdr:col>
                    <xdr:colOff>1623060</xdr:colOff>
                    <xdr:row>3</xdr:row>
                    <xdr:rowOff>1470660</xdr:rowOff>
                  </to>
                </anchor>
              </controlPr>
            </control>
          </mc:Choice>
        </mc:AlternateContent>
        <mc:AlternateContent xmlns:mc="http://schemas.openxmlformats.org/markup-compatibility/2006">
          <mc:Choice Requires="x14">
            <control shapeId="5403" r:id="rId17" name="Check Box 283">
              <controlPr defaultSize="0" autoFill="0" autoLine="0" autoPict="0">
                <anchor moveWithCells="1">
                  <from>
                    <xdr:col>15</xdr:col>
                    <xdr:colOff>106680</xdr:colOff>
                    <xdr:row>3</xdr:row>
                    <xdr:rowOff>1508760</xdr:rowOff>
                  </from>
                  <to>
                    <xdr:col>15</xdr:col>
                    <xdr:colOff>1882140</xdr:colOff>
                    <xdr:row>3</xdr:row>
                    <xdr:rowOff>1737360</xdr:rowOff>
                  </to>
                </anchor>
              </controlPr>
            </control>
          </mc:Choice>
        </mc:AlternateContent>
        <mc:AlternateContent xmlns:mc="http://schemas.openxmlformats.org/markup-compatibility/2006">
          <mc:Choice Requires="x14">
            <control shapeId="5404" r:id="rId18" name="Check Box 284">
              <controlPr defaultSize="0" autoFill="0" autoLine="0" autoPict="0">
                <anchor moveWithCells="1">
                  <from>
                    <xdr:col>15</xdr:col>
                    <xdr:colOff>114300</xdr:colOff>
                    <xdr:row>3</xdr:row>
                    <xdr:rowOff>1744980</xdr:rowOff>
                  </from>
                  <to>
                    <xdr:col>15</xdr:col>
                    <xdr:colOff>1691640</xdr:colOff>
                    <xdr:row>3</xdr:row>
                    <xdr:rowOff>1981200</xdr:rowOff>
                  </to>
                </anchor>
              </controlPr>
            </control>
          </mc:Choice>
        </mc:AlternateContent>
        <mc:AlternateContent xmlns:mc="http://schemas.openxmlformats.org/markup-compatibility/2006">
          <mc:Choice Requires="x14">
            <control shapeId="5406" r:id="rId19" name="Check Box 286">
              <controlPr defaultSize="0" autoFill="0" autoLine="0" autoPict="0">
                <anchor moveWithCells="1">
                  <from>
                    <xdr:col>15</xdr:col>
                    <xdr:colOff>99060</xdr:colOff>
                    <xdr:row>4</xdr:row>
                    <xdr:rowOff>213360</xdr:rowOff>
                  </from>
                  <to>
                    <xdr:col>15</xdr:col>
                    <xdr:colOff>1859280</xdr:colOff>
                    <xdr:row>4</xdr:row>
                    <xdr:rowOff>518160</xdr:rowOff>
                  </to>
                </anchor>
              </controlPr>
            </control>
          </mc:Choice>
        </mc:AlternateContent>
        <mc:AlternateContent xmlns:mc="http://schemas.openxmlformats.org/markup-compatibility/2006">
          <mc:Choice Requires="x14">
            <control shapeId="5407" r:id="rId20" name="Check Box 287">
              <controlPr defaultSize="0" autoFill="0" autoLine="0" autoPict="0">
                <anchor moveWithCells="1">
                  <from>
                    <xdr:col>15</xdr:col>
                    <xdr:colOff>99060</xdr:colOff>
                    <xdr:row>4</xdr:row>
                    <xdr:rowOff>525780</xdr:rowOff>
                  </from>
                  <to>
                    <xdr:col>15</xdr:col>
                    <xdr:colOff>1554480</xdr:colOff>
                    <xdr:row>4</xdr:row>
                    <xdr:rowOff>708660</xdr:rowOff>
                  </to>
                </anchor>
              </controlPr>
            </control>
          </mc:Choice>
        </mc:AlternateContent>
        <mc:AlternateContent xmlns:mc="http://schemas.openxmlformats.org/markup-compatibility/2006">
          <mc:Choice Requires="x14">
            <control shapeId="5408" r:id="rId21" name="Check Box 288">
              <controlPr defaultSize="0" autoFill="0" autoLine="0" autoPict="0">
                <anchor moveWithCells="1">
                  <from>
                    <xdr:col>15</xdr:col>
                    <xdr:colOff>99060</xdr:colOff>
                    <xdr:row>4</xdr:row>
                    <xdr:rowOff>708660</xdr:rowOff>
                  </from>
                  <to>
                    <xdr:col>15</xdr:col>
                    <xdr:colOff>3337560</xdr:colOff>
                    <xdr:row>4</xdr:row>
                    <xdr:rowOff>1013460</xdr:rowOff>
                  </to>
                </anchor>
              </controlPr>
            </control>
          </mc:Choice>
        </mc:AlternateContent>
        <mc:AlternateContent xmlns:mc="http://schemas.openxmlformats.org/markup-compatibility/2006">
          <mc:Choice Requires="x14">
            <control shapeId="5409" r:id="rId22" name="Check Box 289">
              <controlPr defaultSize="0" autoFill="0" autoLine="0" autoPict="0">
                <anchor moveWithCells="1">
                  <from>
                    <xdr:col>15</xdr:col>
                    <xdr:colOff>99060</xdr:colOff>
                    <xdr:row>4</xdr:row>
                    <xdr:rowOff>1013460</xdr:rowOff>
                  </from>
                  <to>
                    <xdr:col>15</xdr:col>
                    <xdr:colOff>1859280</xdr:colOff>
                    <xdr:row>4</xdr:row>
                    <xdr:rowOff>1219200</xdr:rowOff>
                  </to>
                </anchor>
              </controlPr>
            </control>
          </mc:Choice>
        </mc:AlternateContent>
        <mc:AlternateContent xmlns:mc="http://schemas.openxmlformats.org/markup-compatibility/2006">
          <mc:Choice Requires="x14">
            <control shapeId="5410" r:id="rId23" name="Check Box 290">
              <controlPr defaultSize="0" autoFill="0" autoLine="0" autoPict="0">
                <anchor moveWithCells="1">
                  <from>
                    <xdr:col>15</xdr:col>
                    <xdr:colOff>99060</xdr:colOff>
                    <xdr:row>4</xdr:row>
                    <xdr:rowOff>1234440</xdr:rowOff>
                  </from>
                  <to>
                    <xdr:col>15</xdr:col>
                    <xdr:colOff>1623060</xdr:colOff>
                    <xdr:row>4</xdr:row>
                    <xdr:rowOff>1470660</xdr:rowOff>
                  </to>
                </anchor>
              </controlPr>
            </control>
          </mc:Choice>
        </mc:AlternateContent>
        <mc:AlternateContent xmlns:mc="http://schemas.openxmlformats.org/markup-compatibility/2006">
          <mc:Choice Requires="x14">
            <control shapeId="5411" r:id="rId24" name="Check Box 291">
              <controlPr defaultSize="0" autoFill="0" autoLine="0" autoPict="0">
                <anchor moveWithCells="1">
                  <from>
                    <xdr:col>15</xdr:col>
                    <xdr:colOff>106680</xdr:colOff>
                    <xdr:row>4</xdr:row>
                    <xdr:rowOff>1508760</xdr:rowOff>
                  </from>
                  <to>
                    <xdr:col>15</xdr:col>
                    <xdr:colOff>1882140</xdr:colOff>
                    <xdr:row>4</xdr:row>
                    <xdr:rowOff>1737360</xdr:rowOff>
                  </to>
                </anchor>
              </controlPr>
            </control>
          </mc:Choice>
        </mc:AlternateContent>
        <mc:AlternateContent xmlns:mc="http://schemas.openxmlformats.org/markup-compatibility/2006">
          <mc:Choice Requires="x14">
            <control shapeId="5412" r:id="rId25" name="Check Box 292">
              <controlPr defaultSize="0" autoFill="0" autoLine="0" autoPict="0">
                <anchor moveWithCells="1">
                  <from>
                    <xdr:col>15</xdr:col>
                    <xdr:colOff>114300</xdr:colOff>
                    <xdr:row>4</xdr:row>
                    <xdr:rowOff>1744980</xdr:rowOff>
                  </from>
                  <to>
                    <xdr:col>15</xdr:col>
                    <xdr:colOff>1691640</xdr:colOff>
                    <xdr:row>4</xdr:row>
                    <xdr:rowOff>1981200</xdr:rowOff>
                  </to>
                </anchor>
              </controlPr>
            </control>
          </mc:Choice>
        </mc:AlternateContent>
        <mc:AlternateContent xmlns:mc="http://schemas.openxmlformats.org/markup-compatibility/2006">
          <mc:Choice Requires="x14">
            <control shapeId="5413" r:id="rId26" name="Check Box 293">
              <controlPr defaultSize="0" autoFill="0" autoLine="0" autoPict="0">
                <anchor moveWithCells="1">
                  <from>
                    <xdr:col>15</xdr:col>
                    <xdr:colOff>99060</xdr:colOff>
                    <xdr:row>5</xdr:row>
                    <xdr:rowOff>213360</xdr:rowOff>
                  </from>
                  <to>
                    <xdr:col>15</xdr:col>
                    <xdr:colOff>1859280</xdr:colOff>
                    <xdr:row>5</xdr:row>
                    <xdr:rowOff>518160</xdr:rowOff>
                  </to>
                </anchor>
              </controlPr>
            </control>
          </mc:Choice>
        </mc:AlternateContent>
        <mc:AlternateContent xmlns:mc="http://schemas.openxmlformats.org/markup-compatibility/2006">
          <mc:Choice Requires="x14">
            <control shapeId="5414" r:id="rId27" name="Check Box 294">
              <controlPr defaultSize="0" autoFill="0" autoLine="0" autoPict="0">
                <anchor moveWithCells="1">
                  <from>
                    <xdr:col>15</xdr:col>
                    <xdr:colOff>99060</xdr:colOff>
                    <xdr:row>5</xdr:row>
                    <xdr:rowOff>525780</xdr:rowOff>
                  </from>
                  <to>
                    <xdr:col>15</xdr:col>
                    <xdr:colOff>1554480</xdr:colOff>
                    <xdr:row>5</xdr:row>
                    <xdr:rowOff>708660</xdr:rowOff>
                  </to>
                </anchor>
              </controlPr>
            </control>
          </mc:Choice>
        </mc:AlternateContent>
        <mc:AlternateContent xmlns:mc="http://schemas.openxmlformats.org/markup-compatibility/2006">
          <mc:Choice Requires="x14">
            <control shapeId="5415" r:id="rId28" name="Check Box 295">
              <controlPr defaultSize="0" autoFill="0" autoLine="0" autoPict="0">
                <anchor moveWithCells="1">
                  <from>
                    <xdr:col>15</xdr:col>
                    <xdr:colOff>99060</xdr:colOff>
                    <xdr:row>5</xdr:row>
                    <xdr:rowOff>708660</xdr:rowOff>
                  </from>
                  <to>
                    <xdr:col>15</xdr:col>
                    <xdr:colOff>3337560</xdr:colOff>
                    <xdr:row>5</xdr:row>
                    <xdr:rowOff>1013460</xdr:rowOff>
                  </to>
                </anchor>
              </controlPr>
            </control>
          </mc:Choice>
        </mc:AlternateContent>
        <mc:AlternateContent xmlns:mc="http://schemas.openxmlformats.org/markup-compatibility/2006">
          <mc:Choice Requires="x14">
            <control shapeId="5416" r:id="rId29" name="Check Box 296">
              <controlPr defaultSize="0" autoFill="0" autoLine="0" autoPict="0">
                <anchor moveWithCells="1">
                  <from>
                    <xdr:col>15</xdr:col>
                    <xdr:colOff>99060</xdr:colOff>
                    <xdr:row>5</xdr:row>
                    <xdr:rowOff>1013460</xdr:rowOff>
                  </from>
                  <to>
                    <xdr:col>15</xdr:col>
                    <xdr:colOff>1859280</xdr:colOff>
                    <xdr:row>5</xdr:row>
                    <xdr:rowOff>1219200</xdr:rowOff>
                  </to>
                </anchor>
              </controlPr>
            </control>
          </mc:Choice>
        </mc:AlternateContent>
        <mc:AlternateContent xmlns:mc="http://schemas.openxmlformats.org/markup-compatibility/2006">
          <mc:Choice Requires="x14">
            <control shapeId="5417" r:id="rId30" name="Check Box 297">
              <controlPr defaultSize="0" autoFill="0" autoLine="0" autoPict="0">
                <anchor moveWithCells="1">
                  <from>
                    <xdr:col>15</xdr:col>
                    <xdr:colOff>99060</xdr:colOff>
                    <xdr:row>5</xdr:row>
                    <xdr:rowOff>1234440</xdr:rowOff>
                  </from>
                  <to>
                    <xdr:col>15</xdr:col>
                    <xdr:colOff>1623060</xdr:colOff>
                    <xdr:row>5</xdr:row>
                    <xdr:rowOff>1470660</xdr:rowOff>
                  </to>
                </anchor>
              </controlPr>
            </control>
          </mc:Choice>
        </mc:AlternateContent>
        <mc:AlternateContent xmlns:mc="http://schemas.openxmlformats.org/markup-compatibility/2006">
          <mc:Choice Requires="x14">
            <control shapeId="5418" r:id="rId31" name="Check Box 298">
              <controlPr defaultSize="0" autoFill="0" autoLine="0" autoPict="0">
                <anchor moveWithCells="1">
                  <from>
                    <xdr:col>15</xdr:col>
                    <xdr:colOff>106680</xdr:colOff>
                    <xdr:row>5</xdr:row>
                    <xdr:rowOff>1508760</xdr:rowOff>
                  </from>
                  <to>
                    <xdr:col>15</xdr:col>
                    <xdr:colOff>1882140</xdr:colOff>
                    <xdr:row>5</xdr:row>
                    <xdr:rowOff>1737360</xdr:rowOff>
                  </to>
                </anchor>
              </controlPr>
            </control>
          </mc:Choice>
        </mc:AlternateContent>
        <mc:AlternateContent xmlns:mc="http://schemas.openxmlformats.org/markup-compatibility/2006">
          <mc:Choice Requires="x14">
            <control shapeId="5419" r:id="rId32" name="Check Box 299">
              <controlPr defaultSize="0" autoFill="0" autoLine="0" autoPict="0">
                <anchor moveWithCells="1">
                  <from>
                    <xdr:col>15</xdr:col>
                    <xdr:colOff>114300</xdr:colOff>
                    <xdr:row>5</xdr:row>
                    <xdr:rowOff>1744980</xdr:rowOff>
                  </from>
                  <to>
                    <xdr:col>15</xdr:col>
                    <xdr:colOff>1691640</xdr:colOff>
                    <xdr:row>5</xdr:row>
                    <xdr:rowOff>1981200</xdr:rowOff>
                  </to>
                </anchor>
              </controlPr>
            </control>
          </mc:Choice>
        </mc:AlternateContent>
        <mc:AlternateContent xmlns:mc="http://schemas.openxmlformats.org/markup-compatibility/2006">
          <mc:Choice Requires="x14">
            <control shapeId="5420" r:id="rId33" name="Check Box 300">
              <controlPr defaultSize="0" autoFill="0" autoLine="0" autoPict="0">
                <anchor moveWithCells="1">
                  <from>
                    <xdr:col>15</xdr:col>
                    <xdr:colOff>99060</xdr:colOff>
                    <xdr:row>6</xdr:row>
                    <xdr:rowOff>213360</xdr:rowOff>
                  </from>
                  <to>
                    <xdr:col>15</xdr:col>
                    <xdr:colOff>1859280</xdr:colOff>
                    <xdr:row>6</xdr:row>
                    <xdr:rowOff>518160</xdr:rowOff>
                  </to>
                </anchor>
              </controlPr>
            </control>
          </mc:Choice>
        </mc:AlternateContent>
        <mc:AlternateContent xmlns:mc="http://schemas.openxmlformats.org/markup-compatibility/2006">
          <mc:Choice Requires="x14">
            <control shapeId="5421" r:id="rId34" name="Check Box 301">
              <controlPr defaultSize="0" autoFill="0" autoLine="0" autoPict="0">
                <anchor moveWithCells="1">
                  <from>
                    <xdr:col>15</xdr:col>
                    <xdr:colOff>99060</xdr:colOff>
                    <xdr:row>6</xdr:row>
                    <xdr:rowOff>525780</xdr:rowOff>
                  </from>
                  <to>
                    <xdr:col>15</xdr:col>
                    <xdr:colOff>1554480</xdr:colOff>
                    <xdr:row>6</xdr:row>
                    <xdr:rowOff>708660</xdr:rowOff>
                  </to>
                </anchor>
              </controlPr>
            </control>
          </mc:Choice>
        </mc:AlternateContent>
        <mc:AlternateContent xmlns:mc="http://schemas.openxmlformats.org/markup-compatibility/2006">
          <mc:Choice Requires="x14">
            <control shapeId="5422" r:id="rId35" name="Check Box 302">
              <controlPr defaultSize="0" autoFill="0" autoLine="0" autoPict="0">
                <anchor moveWithCells="1">
                  <from>
                    <xdr:col>15</xdr:col>
                    <xdr:colOff>99060</xdr:colOff>
                    <xdr:row>6</xdr:row>
                    <xdr:rowOff>708660</xdr:rowOff>
                  </from>
                  <to>
                    <xdr:col>15</xdr:col>
                    <xdr:colOff>3337560</xdr:colOff>
                    <xdr:row>6</xdr:row>
                    <xdr:rowOff>1013460</xdr:rowOff>
                  </to>
                </anchor>
              </controlPr>
            </control>
          </mc:Choice>
        </mc:AlternateContent>
        <mc:AlternateContent xmlns:mc="http://schemas.openxmlformats.org/markup-compatibility/2006">
          <mc:Choice Requires="x14">
            <control shapeId="5423" r:id="rId36" name="Check Box 303">
              <controlPr defaultSize="0" autoFill="0" autoLine="0" autoPict="0">
                <anchor moveWithCells="1">
                  <from>
                    <xdr:col>15</xdr:col>
                    <xdr:colOff>99060</xdr:colOff>
                    <xdr:row>6</xdr:row>
                    <xdr:rowOff>1013460</xdr:rowOff>
                  </from>
                  <to>
                    <xdr:col>15</xdr:col>
                    <xdr:colOff>1859280</xdr:colOff>
                    <xdr:row>6</xdr:row>
                    <xdr:rowOff>1219200</xdr:rowOff>
                  </to>
                </anchor>
              </controlPr>
            </control>
          </mc:Choice>
        </mc:AlternateContent>
        <mc:AlternateContent xmlns:mc="http://schemas.openxmlformats.org/markup-compatibility/2006">
          <mc:Choice Requires="x14">
            <control shapeId="5424" r:id="rId37" name="Check Box 304">
              <controlPr defaultSize="0" autoFill="0" autoLine="0" autoPict="0">
                <anchor moveWithCells="1">
                  <from>
                    <xdr:col>15</xdr:col>
                    <xdr:colOff>99060</xdr:colOff>
                    <xdr:row>6</xdr:row>
                    <xdr:rowOff>1234440</xdr:rowOff>
                  </from>
                  <to>
                    <xdr:col>15</xdr:col>
                    <xdr:colOff>1623060</xdr:colOff>
                    <xdr:row>6</xdr:row>
                    <xdr:rowOff>1470660</xdr:rowOff>
                  </to>
                </anchor>
              </controlPr>
            </control>
          </mc:Choice>
        </mc:AlternateContent>
        <mc:AlternateContent xmlns:mc="http://schemas.openxmlformats.org/markup-compatibility/2006">
          <mc:Choice Requires="x14">
            <control shapeId="5425" r:id="rId38" name="Check Box 305">
              <controlPr defaultSize="0" autoFill="0" autoLine="0" autoPict="0">
                <anchor moveWithCells="1">
                  <from>
                    <xdr:col>15</xdr:col>
                    <xdr:colOff>106680</xdr:colOff>
                    <xdr:row>6</xdr:row>
                    <xdr:rowOff>1508760</xdr:rowOff>
                  </from>
                  <to>
                    <xdr:col>15</xdr:col>
                    <xdr:colOff>1882140</xdr:colOff>
                    <xdr:row>6</xdr:row>
                    <xdr:rowOff>1737360</xdr:rowOff>
                  </to>
                </anchor>
              </controlPr>
            </control>
          </mc:Choice>
        </mc:AlternateContent>
        <mc:AlternateContent xmlns:mc="http://schemas.openxmlformats.org/markup-compatibility/2006">
          <mc:Choice Requires="x14">
            <control shapeId="5426" r:id="rId39" name="Check Box 306">
              <controlPr defaultSize="0" autoFill="0" autoLine="0" autoPict="0">
                <anchor moveWithCells="1">
                  <from>
                    <xdr:col>15</xdr:col>
                    <xdr:colOff>114300</xdr:colOff>
                    <xdr:row>6</xdr:row>
                    <xdr:rowOff>1744980</xdr:rowOff>
                  </from>
                  <to>
                    <xdr:col>15</xdr:col>
                    <xdr:colOff>1691640</xdr:colOff>
                    <xdr:row>6</xdr:row>
                    <xdr:rowOff>1981200</xdr:rowOff>
                  </to>
                </anchor>
              </controlPr>
            </control>
          </mc:Choice>
        </mc:AlternateContent>
        <mc:AlternateContent xmlns:mc="http://schemas.openxmlformats.org/markup-compatibility/2006">
          <mc:Choice Requires="x14">
            <control shapeId="5427" r:id="rId40" name="Check Box 307">
              <controlPr defaultSize="0" autoFill="0" autoLine="0" autoPict="0">
                <anchor moveWithCells="1">
                  <from>
                    <xdr:col>15</xdr:col>
                    <xdr:colOff>99060</xdr:colOff>
                    <xdr:row>7</xdr:row>
                    <xdr:rowOff>213360</xdr:rowOff>
                  </from>
                  <to>
                    <xdr:col>15</xdr:col>
                    <xdr:colOff>1859280</xdr:colOff>
                    <xdr:row>7</xdr:row>
                    <xdr:rowOff>518160</xdr:rowOff>
                  </to>
                </anchor>
              </controlPr>
            </control>
          </mc:Choice>
        </mc:AlternateContent>
        <mc:AlternateContent xmlns:mc="http://schemas.openxmlformats.org/markup-compatibility/2006">
          <mc:Choice Requires="x14">
            <control shapeId="5428" r:id="rId41" name="Check Box 308">
              <controlPr defaultSize="0" autoFill="0" autoLine="0" autoPict="0">
                <anchor moveWithCells="1">
                  <from>
                    <xdr:col>15</xdr:col>
                    <xdr:colOff>99060</xdr:colOff>
                    <xdr:row>7</xdr:row>
                    <xdr:rowOff>525780</xdr:rowOff>
                  </from>
                  <to>
                    <xdr:col>15</xdr:col>
                    <xdr:colOff>1554480</xdr:colOff>
                    <xdr:row>7</xdr:row>
                    <xdr:rowOff>708660</xdr:rowOff>
                  </to>
                </anchor>
              </controlPr>
            </control>
          </mc:Choice>
        </mc:AlternateContent>
        <mc:AlternateContent xmlns:mc="http://schemas.openxmlformats.org/markup-compatibility/2006">
          <mc:Choice Requires="x14">
            <control shapeId="5429" r:id="rId42" name="Check Box 309">
              <controlPr defaultSize="0" autoFill="0" autoLine="0" autoPict="0">
                <anchor moveWithCells="1">
                  <from>
                    <xdr:col>15</xdr:col>
                    <xdr:colOff>99060</xdr:colOff>
                    <xdr:row>7</xdr:row>
                    <xdr:rowOff>708660</xdr:rowOff>
                  </from>
                  <to>
                    <xdr:col>15</xdr:col>
                    <xdr:colOff>3337560</xdr:colOff>
                    <xdr:row>7</xdr:row>
                    <xdr:rowOff>1013460</xdr:rowOff>
                  </to>
                </anchor>
              </controlPr>
            </control>
          </mc:Choice>
        </mc:AlternateContent>
        <mc:AlternateContent xmlns:mc="http://schemas.openxmlformats.org/markup-compatibility/2006">
          <mc:Choice Requires="x14">
            <control shapeId="5430" r:id="rId43" name="Check Box 310">
              <controlPr defaultSize="0" autoFill="0" autoLine="0" autoPict="0">
                <anchor moveWithCells="1">
                  <from>
                    <xdr:col>15</xdr:col>
                    <xdr:colOff>99060</xdr:colOff>
                    <xdr:row>7</xdr:row>
                    <xdr:rowOff>1013460</xdr:rowOff>
                  </from>
                  <to>
                    <xdr:col>15</xdr:col>
                    <xdr:colOff>1859280</xdr:colOff>
                    <xdr:row>7</xdr:row>
                    <xdr:rowOff>1219200</xdr:rowOff>
                  </to>
                </anchor>
              </controlPr>
            </control>
          </mc:Choice>
        </mc:AlternateContent>
        <mc:AlternateContent xmlns:mc="http://schemas.openxmlformats.org/markup-compatibility/2006">
          <mc:Choice Requires="x14">
            <control shapeId="5431" r:id="rId44" name="Check Box 311">
              <controlPr defaultSize="0" autoFill="0" autoLine="0" autoPict="0">
                <anchor moveWithCells="1">
                  <from>
                    <xdr:col>15</xdr:col>
                    <xdr:colOff>99060</xdr:colOff>
                    <xdr:row>7</xdr:row>
                    <xdr:rowOff>1234440</xdr:rowOff>
                  </from>
                  <to>
                    <xdr:col>15</xdr:col>
                    <xdr:colOff>1623060</xdr:colOff>
                    <xdr:row>7</xdr:row>
                    <xdr:rowOff>1470660</xdr:rowOff>
                  </to>
                </anchor>
              </controlPr>
            </control>
          </mc:Choice>
        </mc:AlternateContent>
        <mc:AlternateContent xmlns:mc="http://schemas.openxmlformats.org/markup-compatibility/2006">
          <mc:Choice Requires="x14">
            <control shapeId="5432" r:id="rId45" name="Check Box 312">
              <controlPr defaultSize="0" autoFill="0" autoLine="0" autoPict="0">
                <anchor moveWithCells="1">
                  <from>
                    <xdr:col>15</xdr:col>
                    <xdr:colOff>106680</xdr:colOff>
                    <xdr:row>7</xdr:row>
                    <xdr:rowOff>1508760</xdr:rowOff>
                  </from>
                  <to>
                    <xdr:col>15</xdr:col>
                    <xdr:colOff>1882140</xdr:colOff>
                    <xdr:row>7</xdr:row>
                    <xdr:rowOff>1737360</xdr:rowOff>
                  </to>
                </anchor>
              </controlPr>
            </control>
          </mc:Choice>
        </mc:AlternateContent>
        <mc:AlternateContent xmlns:mc="http://schemas.openxmlformats.org/markup-compatibility/2006">
          <mc:Choice Requires="x14">
            <control shapeId="5433" r:id="rId46" name="Check Box 313">
              <controlPr defaultSize="0" autoFill="0" autoLine="0" autoPict="0">
                <anchor moveWithCells="1">
                  <from>
                    <xdr:col>15</xdr:col>
                    <xdr:colOff>114300</xdr:colOff>
                    <xdr:row>7</xdr:row>
                    <xdr:rowOff>1744980</xdr:rowOff>
                  </from>
                  <to>
                    <xdr:col>15</xdr:col>
                    <xdr:colOff>1691640</xdr:colOff>
                    <xdr:row>7</xdr:row>
                    <xdr:rowOff>1981200</xdr:rowOff>
                  </to>
                </anchor>
              </controlPr>
            </control>
          </mc:Choice>
        </mc:AlternateContent>
        <mc:AlternateContent xmlns:mc="http://schemas.openxmlformats.org/markup-compatibility/2006">
          <mc:Choice Requires="x14">
            <control shapeId="5434" r:id="rId47" name="Check Box 314">
              <controlPr defaultSize="0" autoFill="0" autoLine="0" autoPict="0">
                <anchor moveWithCells="1">
                  <from>
                    <xdr:col>15</xdr:col>
                    <xdr:colOff>99060</xdr:colOff>
                    <xdr:row>8</xdr:row>
                    <xdr:rowOff>213360</xdr:rowOff>
                  </from>
                  <to>
                    <xdr:col>15</xdr:col>
                    <xdr:colOff>1859280</xdr:colOff>
                    <xdr:row>8</xdr:row>
                    <xdr:rowOff>518160</xdr:rowOff>
                  </to>
                </anchor>
              </controlPr>
            </control>
          </mc:Choice>
        </mc:AlternateContent>
        <mc:AlternateContent xmlns:mc="http://schemas.openxmlformats.org/markup-compatibility/2006">
          <mc:Choice Requires="x14">
            <control shapeId="5435" r:id="rId48" name="Check Box 315">
              <controlPr defaultSize="0" autoFill="0" autoLine="0" autoPict="0">
                <anchor moveWithCells="1">
                  <from>
                    <xdr:col>15</xdr:col>
                    <xdr:colOff>99060</xdr:colOff>
                    <xdr:row>8</xdr:row>
                    <xdr:rowOff>525780</xdr:rowOff>
                  </from>
                  <to>
                    <xdr:col>15</xdr:col>
                    <xdr:colOff>1554480</xdr:colOff>
                    <xdr:row>8</xdr:row>
                    <xdr:rowOff>708660</xdr:rowOff>
                  </to>
                </anchor>
              </controlPr>
            </control>
          </mc:Choice>
        </mc:AlternateContent>
        <mc:AlternateContent xmlns:mc="http://schemas.openxmlformats.org/markup-compatibility/2006">
          <mc:Choice Requires="x14">
            <control shapeId="5436" r:id="rId49" name="Check Box 316">
              <controlPr defaultSize="0" autoFill="0" autoLine="0" autoPict="0">
                <anchor moveWithCells="1">
                  <from>
                    <xdr:col>15</xdr:col>
                    <xdr:colOff>99060</xdr:colOff>
                    <xdr:row>8</xdr:row>
                    <xdr:rowOff>708660</xdr:rowOff>
                  </from>
                  <to>
                    <xdr:col>15</xdr:col>
                    <xdr:colOff>3337560</xdr:colOff>
                    <xdr:row>8</xdr:row>
                    <xdr:rowOff>1013460</xdr:rowOff>
                  </to>
                </anchor>
              </controlPr>
            </control>
          </mc:Choice>
        </mc:AlternateContent>
        <mc:AlternateContent xmlns:mc="http://schemas.openxmlformats.org/markup-compatibility/2006">
          <mc:Choice Requires="x14">
            <control shapeId="5437" r:id="rId50" name="Check Box 317">
              <controlPr defaultSize="0" autoFill="0" autoLine="0" autoPict="0">
                <anchor moveWithCells="1">
                  <from>
                    <xdr:col>15</xdr:col>
                    <xdr:colOff>99060</xdr:colOff>
                    <xdr:row>8</xdr:row>
                    <xdr:rowOff>1013460</xdr:rowOff>
                  </from>
                  <to>
                    <xdr:col>15</xdr:col>
                    <xdr:colOff>1859280</xdr:colOff>
                    <xdr:row>8</xdr:row>
                    <xdr:rowOff>1219200</xdr:rowOff>
                  </to>
                </anchor>
              </controlPr>
            </control>
          </mc:Choice>
        </mc:AlternateContent>
        <mc:AlternateContent xmlns:mc="http://schemas.openxmlformats.org/markup-compatibility/2006">
          <mc:Choice Requires="x14">
            <control shapeId="5438" r:id="rId51" name="Check Box 318">
              <controlPr defaultSize="0" autoFill="0" autoLine="0" autoPict="0">
                <anchor moveWithCells="1">
                  <from>
                    <xdr:col>15</xdr:col>
                    <xdr:colOff>99060</xdr:colOff>
                    <xdr:row>8</xdr:row>
                    <xdr:rowOff>1234440</xdr:rowOff>
                  </from>
                  <to>
                    <xdr:col>15</xdr:col>
                    <xdr:colOff>1623060</xdr:colOff>
                    <xdr:row>8</xdr:row>
                    <xdr:rowOff>1470660</xdr:rowOff>
                  </to>
                </anchor>
              </controlPr>
            </control>
          </mc:Choice>
        </mc:AlternateContent>
        <mc:AlternateContent xmlns:mc="http://schemas.openxmlformats.org/markup-compatibility/2006">
          <mc:Choice Requires="x14">
            <control shapeId="5439" r:id="rId52" name="Check Box 319">
              <controlPr defaultSize="0" autoFill="0" autoLine="0" autoPict="0">
                <anchor moveWithCells="1">
                  <from>
                    <xdr:col>15</xdr:col>
                    <xdr:colOff>106680</xdr:colOff>
                    <xdr:row>8</xdr:row>
                    <xdr:rowOff>1508760</xdr:rowOff>
                  </from>
                  <to>
                    <xdr:col>15</xdr:col>
                    <xdr:colOff>1882140</xdr:colOff>
                    <xdr:row>8</xdr:row>
                    <xdr:rowOff>1737360</xdr:rowOff>
                  </to>
                </anchor>
              </controlPr>
            </control>
          </mc:Choice>
        </mc:AlternateContent>
        <mc:AlternateContent xmlns:mc="http://schemas.openxmlformats.org/markup-compatibility/2006">
          <mc:Choice Requires="x14">
            <control shapeId="5440" r:id="rId53" name="Check Box 320">
              <controlPr defaultSize="0" autoFill="0" autoLine="0" autoPict="0">
                <anchor moveWithCells="1">
                  <from>
                    <xdr:col>15</xdr:col>
                    <xdr:colOff>114300</xdr:colOff>
                    <xdr:row>8</xdr:row>
                    <xdr:rowOff>1744980</xdr:rowOff>
                  </from>
                  <to>
                    <xdr:col>15</xdr:col>
                    <xdr:colOff>1691640</xdr:colOff>
                    <xdr:row>8</xdr:row>
                    <xdr:rowOff>1981200</xdr:rowOff>
                  </to>
                </anchor>
              </controlPr>
            </control>
          </mc:Choice>
        </mc:AlternateContent>
        <mc:AlternateContent xmlns:mc="http://schemas.openxmlformats.org/markup-compatibility/2006">
          <mc:Choice Requires="x14">
            <control shapeId="5441" r:id="rId54" name="Check Box 321">
              <controlPr defaultSize="0" autoFill="0" autoLine="0" autoPict="0">
                <anchor moveWithCells="1">
                  <from>
                    <xdr:col>15</xdr:col>
                    <xdr:colOff>99060</xdr:colOff>
                    <xdr:row>9</xdr:row>
                    <xdr:rowOff>213360</xdr:rowOff>
                  </from>
                  <to>
                    <xdr:col>15</xdr:col>
                    <xdr:colOff>1859280</xdr:colOff>
                    <xdr:row>9</xdr:row>
                    <xdr:rowOff>518160</xdr:rowOff>
                  </to>
                </anchor>
              </controlPr>
            </control>
          </mc:Choice>
        </mc:AlternateContent>
        <mc:AlternateContent xmlns:mc="http://schemas.openxmlformats.org/markup-compatibility/2006">
          <mc:Choice Requires="x14">
            <control shapeId="5442" r:id="rId55" name="Check Box 322">
              <controlPr defaultSize="0" autoFill="0" autoLine="0" autoPict="0">
                <anchor moveWithCells="1">
                  <from>
                    <xdr:col>15</xdr:col>
                    <xdr:colOff>99060</xdr:colOff>
                    <xdr:row>9</xdr:row>
                    <xdr:rowOff>525780</xdr:rowOff>
                  </from>
                  <to>
                    <xdr:col>15</xdr:col>
                    <xdr:colOff>1554480</xdr:colOff>
                    <xdr:row>9</xdr:row>
                    <xdr:rowOff>708660</xdr:rowOff>
                  </to>
                </anchor>
              </controlPr>
            </control>
          </mc:Choice>
        </mc:AlternateContent>
        <mc:AlternateContent xmlns:mc="http://schemas.openxmlformats.org/markup-compatibility/2006">
          <mc:Choice Requires="x14">
            <control shapeId="5443" r:id="rId56" name="Check Box 323">
              <controlPr defaultSize="0" autoFill="0" autoLine="0" autoPict="0">
                <anchor moveWithCells="1">
                  <from>
                    <xdr:col>15</xdr:col>
                    <xdr:colOff>99060</xdr:colOff>
                    <xdr:row>9</xdr:row>
                    <xdr:rowOff>708660</xdr:rowOff>
                  </from>
                  <to>
                    <xdr:col>15</xdr:col>
                    <xdr:colOff>3337560</xdr:colOff>
                    <xdr:row>9</xdr:row>
                    <xdr:rowOff>1013460</xdr:rowOff>
                  </to>
                </anchor>
              </controlPr>
            </control>
          </mc:Choice>
        </mc:AlternateContent>
        <mc:AlternateContent xmlns:mc="http://schemas.openxmlformats.org/markup-compatibility/2006">
          <mc:Choice Requires="x14">
            <control shapeId="5444" r:id="rId57" name="Check Box 324">
              <controlPr defaultSize="0" autoFill="0" autoLine="0" autoPict="0">
                <anchor moveWithCells="1">
                  <from>
                    <xdr:col>15</xdr:col>
                    <xdr:colOff>99060</xdr:colOff>
                    <xdr:row>9</xdr:row>
                    <xdr:rowOff>1013460</xdr:rowOff>
                  </from>
                  <to>
                    <xdr:col>15</xdr:col>
                    <xdr:colOff>1859280</xdr:colOff>
                    <xdr:row>9</xdr:row>
                    <xdr:rowOff>1219200</xdr:rowOff>
                  </to>
                </anchor>
              </controlPr>
            </control>
          </mc:Choice>
        </mc:AlternateContent>
        <mc:AlternateContent xmlns:mc="http://schemas.openxmlformats.org/markup-compatibility/2006">
          <mc:Choice Requires="x14">
            <control shapeId="5445" r:id="rId58" name="Check Box 325">
              <controlPr defaultSize="0" autoFill="0" autoLine="0" autoPict="0">
                <anchor moveWithCells="1">
                  <from>
                    <xdr:col>15</xdr:col>
                    <xdr:colOff>99060</xdr:colOff>
                    <xdr:row>9</xdr:row>
                    <xdr:rowOff>1234440</xdr:rowOff>
                  </from>
                  <to>
                    <xdr:col>15</xdr:col>
                    <xdr:colOff>1623060</xdr:colOff>
                    <xdr:row>9</xdr:row>
                    <xdr:rowOff>1470660</xdr:rowOff>
                  </to>
                </anchor>
              </controlPr>
            </control>
          </mc:Choice>
        </mc:AlternateContent>
        <mc:AlternateContent xmlns:mc="http://schemas.openxmlformats.org/markup-compatibility/2006">
          <mc:Choice Requires="x14">
            <control shapeId="5446" r:id="rId59" name="Check Box 326">
              <controlPr defaultSize="0" autoFill="0" autoLine="0" autoPict="0">
                <anchor moveWithCells="1">
                  <from>
                    <xdr:col>15</xdr:col>
                    <xdr:colOff>106680</xdr:colOff>
                    <xdr:row>9</xdr:row>
                    <xdr:rowOff>1508760</xdr:rowOff>
                  </from>
                  <to>
                    <xdr:col>15</xdr:col>
                    <xdr:colOff>1882140</xdr:colOff>
                    <xdr:row>9</xdr:row>
                    <xdr:rowOff>1737360</xdr:rowOff>
                  </to>
                </anchor>
              </controlPr>
            </control>
          </mc:Choice>
        </mc:AlternateContent>
        <mc:AlternateContent xmlns:mc="http://schemas.openxmlformats.org/markup-compatibility/2006">
          <mc:Choice Requires="x14">
            <control shapeId="5447" r:id="rId60" name="Check Box 327">
              <controlPr defaultSize="0" autoFill="0" autoLine="0" autoPict="0">
                <anchor moveWithCells="1">
                  <from>
                    <xdr:col>15</xdr:col>
                    <xdr:colOff>114300</xdr:colOff>
                    <xdr:row>9</xdr:row>
                    <xdr:rowOff>1744980</xdr:rowOff>
                  </from>
                  <to>
                    <xdr:col>15</xdr:col>
                    <xdr:colOff>1691640</xdr:colOff>
                    <xdr:row>9</xdr:row>
                    <xdr:rowOff>1981200</xdr:rowOff>
                  </to>
                </anchor>
              </controlPr>
            </control>
          </mc:Choice>
        </mc:AlternateContent>
        <mc:AlternateContent xmlns:mc="http://schemas.openxmlformats.org/markup-compatibility/2006">
          <mc:Choice Requires="x14">
            <control shapeId="5448" r:id="rId61" name="Check Box 328">
              <controlPr defaultSize="0" autoFill="0" autoLine="0" autoPict="0">
                <anchor moveWithCells="1">
                  <from>
                    <xdr:col>15</xdr:col>
                    <xdr:colOff>99060</xdr:colOff>
                    <xdr:row>10</xdr:row>
                    <xdr:rowOff>213360</xdr:rowOff>
                  </from>
                  <to>
                    <xdr:col>15</xdr:col>
                    <xdr:colOff>1859280</xdr:colOff>
                    <xdr:row>10</xdr:row>
                    <xdr:rowOff>518160</xdr:rowOff>
                  </to>
                </anchor>
              </controlPr>
            </control>
          </mc:Choice>
        </mc:AlternateContent>
        <mc:AlternateContent xmlns:mc="http://schemas.openxmlformats.org/markup-compatibility/2006">
          <mc:Choice Requires="x14">
            <control shapeId="5449" r:id="rId62" name="Check Box 329">
              <controlPr defaultSize="0" autoFill="0" autoLine="0" autoPict="0">
                <anchor moveWithCells="1">
                  <from>
                    <xdr:col>15</xdr:col>
                    <xdr:colOff>99060</xdr:colOff>
                    <xdr:row>10</xdr:row>
                    <xdr:rowOff>525780</xdr:rowOff>
                  </from>
                  <to>
                    <xdr:col>15</xdr:col>
                    <xdr:colOff>1554480</xdr:colOff>
                    <xdr:row>10</xdr:row>
                    <xdr:rowOff>708660</xdr:rowOff>
                  </to>
                </anchor>
              </controlPr>
            </control>
          </mc:Choice>
        </mc:AlternateContent>
        <mc:AlternateContent xmlns:mc="http://schemas.openxmlformats.org/markup-compatibility/2006">
          <mc:Choice Requires="x14">
            <control shapeId="5450" r:id="rId63" name="Check Box 330">
              <controlPr defaultSize="0" autoFill="0" autoLine="0" autoPict="0">
                <anchor moveWithCells="1">
                  <from>
                    <xdr:col>15</xdr:col>
                    <xdr:colOff>99060</xdr:colOff>
                    <xdr:row>10</xdr:row>
                    <xdr:rowOff>708660</xdr:rowOff>
                  </from>
                  <to>
                    <xdr:col>15</xdr:col>
                    <xdr:colOff>3337560</xdr:colOff>
                    <xdr:row>10</xdr:row>
                    <xdr:rowOff>1013460</xdr:rowOff>
                  </to>
                </anchor>
              </controlPr>
            </control>
          </mc:Choice>
        </mc:AlternateContent>
        <mc:AlternateContent xmlns:mc="http://schemas.openxmlformats.org/markup-compatibility/2006">
          <mc:Choice Requires="x14">
            <control shapeId="5451" r:id="rId64" name="Check Box 331">
              <controlPr defaultSize="0" autoFill="0" autoLine="0" autoPict="0">
                <anchor moveWithCells="1">
                  <from>
                    <xdr:col>15</xdr:col>
                    <xdr:colOff>99060</xdr:colOff>
                    <xdr:row>10</xdr:row>
                    <xdr:rowOff>1013460</xdr:rowOff>
                  </from>
                  <to>
                    <xdr:col>15</xdr:col>
                    <xdr:colOff>1859280</xdr:colOff>
                    <xdr:row>10</xdr:row>
                    <xdr:rowOff>1219200</xdr:rowOff>
                  </to>
                </anchor>
              </controlPr>
            </control>
          </mc:Choice>
        </mc:AlternateContent>
        <mc:AlternateContent xmlns:mc="http://schemas.openxmlformats.org/markup-compatibility/2006">
          <mc:Choice Requires="x14">
            <control shapeId="5452" r:id="rId65" name="Check Box 332">
              <controlPr defaultSize="0" autoFill="0" autoLine="0" autoPict="0">
                <anchor moveWithCells="1">
                  <from>
                    <xdr:col>15</xdr:col>
                    <xdr:colOff>99060</xdr:colOff>
                    <xdr:row>10</xdr:row>
                    <xdr:rowOff>1234440</xdr:rowOff>
                  </from>
                  <to>
                    <xdr:col>15</xdr:col>
                    <xdr:colOff>1623060</xdr:colOff>
                    <xdr:row>10</xdr:row>
                    <xdr:rowOff>1470660</xdr:rowOff>
                  </to>
                </anchor>
              </controlPr>
            </control>
          </mc:Choice>
        </mc:AlternateContent>
        <mc:AlternateContent xmlns:mc="http://schemas.openxmlformats.org/markup-compatibility/2006">
          <mc:Choice Requires="x14">
            <control shapeId="5453" r:id="rId66" name="Check Box 333">
              <controlPr defaultSize="0" autoFill="0" autoLine="0" autoPict="0">
                <anchor moveWithCells="1">
                  <from>
                    <xdr:col>15</xdr:col>
                    <xdr:colOff>106680</xdr:colOff>
                    <xdr:row>10</xdr:row>
                    <xdr:rowOff>1508760</xdr:rowOff>
                  </from>
                  <to>
                    <xdr:col>15</xdr:col>
                    <xdr:colOff>1882140</xdr:colOff>
                    <xdr:row>10</xdr:row>
                    <xdr:rowOff>1737360</xdr:rowOff>
                  </to>
                </anchor>
              </controlPr>
            </control>
          </mc:Choice>
        </mc:AlternateContent>
        <mc:AlternateContent xmlns:mc="http://schemas.openxmlformats.org/markup-compatibility/2006">
          <mc:Choice Requires="x14">
            <control shapeId="5454" r:id="rId67" name="Check Box 334">
              <controlPr defaultSize="0" autoFill="0" autoLine="0" autoPict="0">
                <anchor moveWithCells="1">
                  <from>
                    <xdr:col>15</xdr:col>
                    <xdr:colOff>114300</xdr:colOff>
                    <xdr:row>10</xdr:row>
                    <xdr:rowOff>1744980</xdr:rowOff>
                  </from>
                  <to>
                    <xdr:col>15</xdr:col>
                    <xdr:colOff>1691640</xdr:colOff>
                    <xdr:row>10</xdr:row>
                    <xdr:rowOff>1981200</xdr:rowOff>
                  </to>
                </anchor>
              </controlPr>
            </control>
          </mc:Choice>
        </mc:AlternateContent>
        <mc:AlternateContent xmlns:mc="http://schemas.openxmlformats.org/markup-compatibility/2006">
          <mc:Choice Requires="x14">
            <control shapeId="5455" r:id="rId68" name="Check Box 335">
              <controlPr defaultSize="0" autoFill="0" autoLine="0" autoPict="0">
                <anchor moveWithCells="1">
                  <from>
                    <xdr:col>15</xdr:col>
                    <xdr:colOff>99060</xdr:colOff>
                    <xdr:row>11</xdr:row>
                    <xdr:rowOff>213360</xdr:rowOff>
                  </from>
                  <to>
                    <xdr:col>15</xdr:col>
                    <xdr:colOff>1859280</xdr:colOff>
                    <xdr:row>11</xdr:row>
                    <xdr:rowOff>518160</xdr:rowOff>
                  </to>
                </anchor>
              </controlPr>
            </control>
          </mc:Choice>
        </mc:AlternateContent>
        <mc:AlternateContent xmlns:mc="http://schemas.openxmlformats.org/markup-compatibility/2006">
          <mc:Choice Requires="x14">
            <control shapeId="5456" r:id="rId69" name="Check Box 336">
              <controlPr defaultSize="0" autoFill="0" autoLine="0" autoPict="0">
                <anchor moveWithCells="1">
                  <from>
                    <xdr:col>15</xdr:col>
                    <xdr:colOff>99060</xdr:colOff>
                    <xdr:row>11</xdr:row>
                    <xdr:rowOff>525780</xdr:rowOff>
                  </from>
                  <to>
                    <xdr:col>15</xdr:col>
                    <xdr:colOff>1554480</xdr:colOff>
                    <xdr:row>11</xdr:row>
                    <xdr:rowOff>708660</xdr:rowOff>
                  </to>
                </anchor>
              </controlPr>
            </control>
          </mc:Choice>
        </mc:AlternateContent>
        <mc:AlternateContent xmlns:mc="http://schemas.openxmlformats.org/markup-compatibility/2006">
          <mc:Choice Requires="x14">
            <control shapeId="5457" r:id="rId70" name="Check Box 337">
              <controlPr defaultSize="0" autoFill="0" autoLine="0" autoPict="0">
                <anchor moveWithCells="1">
                  <from>
                    <xdr:col>15</xdr:col>
                    <xdr:colOff>99060</xdr:colOff>
                    <xdr:row>11</xdr:row>
                    <xdr:rowOff>708660</xdr:rowOff>
                  </from>
                  <to>
                    <xdr:col>15</xdr:col>
                    <xdr:colOff>3337560</xdr:colOff>
                    <xdr:row>11</xdr:row>
                    <xdr:rowOff>1013460</xdr:rowOff>
                  </to>
                </anchor>
              </controlPr>
            </control>
          </mc:Choice>
        </mc:AlternateContent>
        <mc:AlternateContent xmlns:mc="http://schemas.openxmlformats.org/markup-compatibility/2006">
          <mc:Choice Requires="x14">
            <control shapeId="5458" r:id="rId71" name="Check Box 338">
              <controlPr defaultSize="0" autoFill="0" autoLine="0" autoPict="0">
                <anchor moveWithCells="1">
                  <from>
                    <xdr:col>15</xdr:col>
                    <xdr:colOff>99060</xdr:colOff>
                    <xdr:row>11</xdr:row>
                    <xdr:rowOff>1013460</xdr:rowOff>
                  </from>
                  <to>
                    <xdr:col>15</xdr:col>
                    <xdr:colOff>1859280</xdr:colOff>
                    <xdr:row>11</xdr:row>
                    <xdr:rowOff>1219200</xdr:rowOff>
                  </to>
                </anchor>
              </controlPr>
            </control>
          </mc:Choice>
        </mc:AlternateContent>
        <mc:AlternateContent xmlns:mc="http://schemas.openxmlformats.org/markup-compatibility/2006">
          <mc:Choice Requires="x14">
            <control shapeId="5459" r:id="rId72" name="Check Box 339">
              <controlPr defaultSize="0" autoFill="0" autoLine="0" autoPict="0">
                <anchor moveWithCells="1">
                  <from>
                    <xdr:col>15</xdr:col>
                    <xdr:colOff>99060</xdr:colOff>
                    <xdr:row>11</xdr:row>
                    <xdr:rowOff>1234440</xdr:rowOff>
                  </from>
                  <to>
                    <xdr:col>15</xdr:col>
                    <xdr:colOff>1623060</xdr:colOff>
                    <xdr:row>11</xdr:row>
                    <xdr:rowOff>1470660</xdr:rowOff>
                  </to>
                </anchor>
              </controlPr>
            </control>
          </mc:Choice>
        </mc:AlternateContent>
        <mc:AlternateContent xmlns:mc="http://schemas.openxmlformats.org/markup-compatibility/2006">
          <mc:Choice Requires="x14">
            <control shapeId="5460" r:id="rId73" name="Check Box 340">
              <controlPr defaultSize="0" autoFill="0" autoLine="0" autoPict="0">
                <anchor moveWithCells="1">
                  <from>
                    <xdr:col>15</xdr:col>
                    <xdr:colOff>106680</xdr:colOff>
                    <xdr:row>11</xdr:row>
                    <xdr:rowOff>1508760</xdr:rowOff>
                  </from>
                  <to>
                    <xdr:col>15</xdr:col>
                    <xdr:colOff>1882140</xdr:colOff>
                    <xdr:row>11</xdr:row>
                    <xdr:rowOff>1737360</xdr:rowOff>
                  </to>
                </anchor>
              </controlPr>
            </control>
          </mc:Choice>
        </mc:AlternateContent>
        <mc:AlternateContent xmlns:mc="http://schemas.openxmlformats.org/markup-compatibility/2006">
          <mc:Choice Requires="x14">
            <control shapeId="5461" r:id="rId74" name="Check Box 341">
              <controlPr defaultSize="0" autoFill="0" autoLine="0" autoPict="0">
                <anchor moveWithCells="1">
                  <from>
                    <xdr:col>15</xdr:col>
                    <xdr:colOff>114300</xdr:colOff>
                    <xdr:row>11</xdr:row>
                    <xdr:rowOff>1744980</xdr:rowOff>
                  </from>
                  <to>
                    <xdr:col>15</xdr:col>
                    <xdr:colOff>1691640</xdr:colOff>
                    <xdr:row>11</xdr:row>
                    <xdr:rowOff>1981200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A98DCB0-EDDF-4E75-89CB-9BB5DC0A1175}">
          <x14:formula1>
            <xm:f>Listas!$A$1:$A$2</xm:f>
          </x14:formula1>
          <xm:sqref>S13:S1048576 Q3 R3:R1048576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378C0-9CDF-4D68-A45F-A8461F989BE0}">
  <sheetPr>
    <tabColor rgb="FF00B0F0"/>
  </sheetPr>
  <dimension ref="B1:DD27"/>
  <sheetViews>
    <sheetView showGridLines="0" zoomScale="49" zoomScaleNormal="60" zoomScaleSheetLayoutView="85" workbookViewId="0">
      <selection activeCell="BQ31" sqref="BQ31"/>
    </sheetView>
  </sheetViews>
  <sheetFormatPr baseColWidth="10" defaultColWidth="11.5546875" defaultRowHeight="13.2" x14ac:dyDescent="0.25"/>
  <cols>
    <col min="1" max="1" width="1.44140625" style="17" customWidth="1"/>
    <col min="2" max="10" width="1" style="17" customWidth="1"/>
    <col min="11" max="11" width="5.77734375" style="17" customWidth="1"/>
    <col min="12" max="12" width="16" style="17" customWidth="1"/>
    <col min="13" max="31" width="1" style="17" customWidth="1"/>
    <col min="32" max="33" width="1.21875" style="17" customWidth="1"/>
    <col min="34" max="34" width="1" style="17" customWidth="1"/>
    <col min="35" max="35" width="22.77734375" style="17" customWidth="1"/>
    <col min="36" max="36" width="1.21875" style="17" customWidth="1"/>
    <col min="37" max="54" width="1" style="17" customWidth="1"/>
    <col min="55" max="55" width="24.77734375" style="17" customWidth="1"/>
    <col min="56" max="64" width="1" style="17" customWidth="1"/>
    <col min="65" max="65" width="1.21875" style="17" customWidth="1"/>
    <col min="66" max="66" width="1" style="17" customWidth="1"/>
    <col min="67" max="67" width="27.21875" style="17" customWidth="1"/>
    <col min="68" max="68" width="4.21875" style="17" customWidth="1"/>
    <col min="69" max="69" width="5.21875" style="17" customWidth="1"/>
    <col min="70" max="70" width="15.44140625" style="17" customWidth="1"/>
    <col min="71" max="71" width="19.21875" style="17" customWidth="1"/>
    <col min="72" max="72" width="15.77734375" style="17" customWidth="1"/>
    <col min="73" max="73" width="3" style="17" customWidth="1"/>
    <col min="74" max="75" width="1" style="17" customWidth="1"/>
    <col min="76" max="76" width="2.21875" style="17" customWidth="1"/>
    <col min="77" max="77" width="7.44140625" style="17" customWidth="1"/>
    <col min="78" max="78" width="1" style="17" hidden="1" customWidth="1"/>
    <col min="79" max="79" width="1" style="17" customWidth="1"/>
    <col min="80" max="80" width="1.21875" style="17" customWidth="1"/>
    <col min="81" max="81" width="1" style="17" customWidth="1"/>
    <col min="82" max="82" width="1.21875" style="17" customWidth="1"/>
    <col min="83" max="83" width="1" style="17" customWidth="1"/>
    <col min="84" max="84" width="6.21875" style="17" customWidth="1"/>
    <col min="85" max="87" width="1" style="17" customWidth="1"/>
    <col min="88" max="88" width="2.21875" style="17" customWidth="1"/>
    <col min="89" max="89" width="1" style="17" customWidth="1"/>
    <col min="90" max="90" width="1.21875" style="17" customWidth="1"/>
    <col min="91" max="106" width="1" style="17" customWidth="1"/>
    <col min="107" max="107" width="9.77734375" style="17" customWidth="1"/>
    <col min="108" max="108" width="27.77734375" style="17" customWidth="1"/>
    <col min="109" max="109" width="0.77734375" style="17" customWidth="1"/>
    <col min="110" max="110" width="11.5546875" style="17"/>
    <col min="111" max="111" width="0" style="17" hidden="1" customWidth="1"/>
    <col min="112" max="16384" width="11.5546875" style="17"/>
  </cols>
  <sheetData>
    <row r="1" spans="2:108" ht="16.5" customHeight="1" x14ac:dyDescent="0.25">
      <c r="B1" s="84" t="s">
        <v>188</v>
      </c>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5"/>
      <c r="CU1" s="85"/>
      <c r="CV1" s="85"/>
      <c r="CW1" s="85"/>
      <c r="CX1" s="85"/>
      <c r="CY1" s="85"/>
      <c r="CZ1" s="85"/>
      <c r="DA1" s="85"/>
      <c r="DB1" s="85"/>
      <c r="DC1" s="85"/>
      <c r="DD1" s="86"/>
    </row>
    <row r="2" spans="2:108" ht="26.55" customHeight="1" x14ac:dyDescent="0.25">
      <c r="B2" s="87"/>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9"/>
    </row>
    <row r="3" spans="2:108" ht="48.6" customHeight="1" thickBot="1" x14ac:dyDescent="0.3">
      <c r="B3" s="91" t="s">
        <v>186</v>
      </c>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3"/>
    </row>
    <row r="4" spans="2:108" ht="23.25" customHeight="1" x14ac:dyDescent="0.25">
      <c r="B4" s="94" t="s">
        <v>189</v>
      </c>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6"/>
    </row>
    <row r="5" spans="2:108" ht="24.6" customHeight="1" x14ac:dyDescent="0.25">
      <c r="B5" s="97"/>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98"/>
      <c r="CK5" s="98"/>
      <c r="CL5" s="98"/>
      <c r="CM5" s="98"/>
      <c r="CN5" s="98"/>
      <c r="CO5" s="98"/>
      <c r="CP5" s="98"/>
      <c r="CQ5" s="98"/>
      <c r="CR5" s="98"/>
      <c r="CS5" s="98"/>
      <c r="CT5" s="98"/>
      <c r="CU5" s="98"/>
      <c r="CV5" s="98"/>
      <c r="CW5" s="98"/>
      <c r="CX5" s="98"/>
      <c r="CY5" s="98"/>
      <c r="CZ5" s="98"/>
      <c r="DA5" s="98"/>
      <c r="DB5" s="98"/>
      <c r="DC5" s="98"/>
      <c r="DD5" s="99"/>
    </row>
    <row r="6" spans="2:108" ht="55.95" customHeight="1" x14ac:dyDescent="0.25">
      <c r="B6" s="100" t="s">
        <v>154</v>
      </c>
      <c r="C6" s="100"/>
      <c r="D6" s="100"/>
      <c r="E6" s="100"/>
      <c r="F6" s="100"/>
      <c r="G6" s="100"/>
      <c r="H6" s="100"/>
      <c r="I6" s="100"/>
      <c r="J6" s="100"/>
      <c r="K6" s="100"/>
      <c r="L6" s="100"/>
      <c r="M6" s="100"/>
      <c r="N6" s="100"/>
      <c r="O6" s="100"/>
      <c r="P6" s="101" t="s">
        <v>155</v>
      </c>
      <c r="Q6" s="101"/>
      <c r="R6" s="101"/>
      <c r="S6" s="101"/>
      <c r="T6" s="101"/>
      <c r="U6" s="101"/>
      <c r="V6" s="101"/>
      <c r="W6" s="101"/>
      <c r="X6" s="101"/>
      <c r="Y6" s="101"/>
      <c r="Z6" s="101"/>
      <c r="AA6" s="101"/>
      <c r="AB6" s="101"/>
      <c r="AC6" s="101"/>
      <c r="AD6" s="101"/>
      <c r="AE6" s="101"/>
      <c r="AF6" s="101"/>
      <c r="AG6" s="101"/>
      <c r="AH6" s="101"/>
      <c r="AI6" s="101"/>
      <c r="AJ6" s="101" t="s">
        <v>155</v>
      </c>
      <c r="AK6" s="101"/>
      <c r="AL6" s="101"/>
      <c r="AM6" s="101"/>
      <c r="AN6" s="101"/>
      <c r="AO6" s="101"/>
      <c r="AP6" s="101"/>
      <c r="AQ6" s="101"/>
      <c r="AR6" s="101"/>
      <c r="AS6" s="101"/>
      <c r="AT6" s="101"/>
      <c r="AU6" s="101"/>
      <c r="AV6" s="101"/>
      <c r="AW6" s="101"/>
      <c r="AX6" s="101"/>
      <c r="AY6" s="101"/>
      <c r="AZ6" s="101"/>
      <c r="BA6" s="101"/>
      <c r="BB6" s="101"/>
      <c r="BC6" s="101"/>
      <c r="BD6" s="101" t="s">
        <v>155</v>
      </c>
      <c r="BE6" s="101"/>
      <c r="BF6" s="101"/>
      <c r="BG6" s="101"/>
      <c r="BH6" s="101"/>
      <c r="BI6" s="101"/>
      <c r="BJ6" s="101"/>
      <c r="BK6" s="101"/>
      <c r="BL6" s="101"/>
      <c r="BM6" s="101"/>
      <c r="BN6" s="101"/>
      <c r="BO6" s="101"/>
      <c r="BP6" s="101" t="s">
        <v>155</v>
      </c>
      <c r="BQ6" s="101"/>
      <c r="BR6" s="101"/>
      <c r="BS6" s="101"/>
      <c r="BT6" s="101"/>
      <c r="BU6" s="101"/>
      <c r="BV6" s="101"/>
      <c r="BW6" s="101"/>
      <c r="BX6" s="101"/>
      <c r="BY6" s="101"/>
      <c r="BZ6" s="101"/>
      <c r="CA6" s="101"/>
      <c r="CB6" s="101"/>
      <c r="CC6" s="101"/>
      <c r="CD6" s="101"/>
      <c r="CE6" s="101"/>
      <c r="CF6" s="101"/>
      <c r="CG6" s="101"/>
      <c r="CH6" s="101"/>
      <c r="CI6" s="101"/>
      <c r="CJ6" s="101"/>
      <c r="CK6" s="101" t="s">
        <v>155</v>
      </c>
      <c r="CL6" s="101"/>
      <c r="CM6" s="101"/>
      <c r="CN6" s="101"/>
      <c r="CO6" s="101"/>
      <c r="CP6" s="101"/>
      <c r="CQ6" s="101"/>
      <c r="CR6" s="101"/>
      <c r="CS6" s="101"/>
      <c r="CT6" s="101"/>
      <c r="CU6" s="101"/>
      <c r="CV6" s="101"/>
      <c r="CW6" s="101"/>
      <c r="CX6" s="101"/>
      <c r="CY6" s="101"/>
      <c r="CZ6" s="101"/>
      <c r="DA6" s="101"/>
      <c r="DB6" s="101"/>
      <c r="DC6" s="101"/>
      <c r="DD6" s="101"/>
    </row>
    <row r="7" spans="2:108" ht="12.75" customHeight="1" x14ac:dyDescent="0.25">
      <c r="B7" s="107" t="s">
        <v>248</v>
      </c>
      <c r="C7" s="107"/>
      <c r="D7" s="107"/>
      <c r="E7" s="107"/>
      <c r="F7" s="107"/>
      <c r="G7" s="107"/>
      <c r="H7" s="107"/>
      <c r="I7" s="107"/>
      <c r="J7" s="107"/>
      <c r="K7" s="107"/>
      <c r="L7" s="107"/>
      <c r="M7" s="107"/>
      <c r="N7" s="107"/>
      <c r="O7" s="107"/>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row>
    <row r="8" spans="2:108" x14ac:dyDescent="0.25">
      <c r="B8" s="107"/>
      <c r="C8" s="107"/>
      <c r="D8" s="107"/>
      <c r="E8" s="107"/>
      <c r="F8" s="107"/>
      <c r="G8" s="107"/>
      <c r="H8" s="107"/>
      <c r="I8" s="107"/>
      <c r="J8" s="107"/>
      <c r="K8" s="107"/>
      <c r="L8" s="107"/>
      <c r="M8" s="107"/>
      <c r="N8" s="107"/>
      <c r="O8" s="107"/>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2"/>
      <c r="CK8" s="102"/>
      <c r="CL8" s="102"/>
      <c r="CM8" s="102"/>
      <c r="CN8" s="102"/>
      <c r="CO8" s="102"/>
      <c r="CP8" s="102"/>
      <c r="CQ8" s="102"/>
      <c r="CR8" s="102"/>
      <c r="CS8" s="102"/>
      <c r="CT8" s="102"/>
      <c r="CU8" s="102"/>
      <c r="CV8" s="102"/>
      <c r="CW8" s="102"/>
      <c r="CX8" s="102"/>
      <c r="CY8" s="102"/>
      <c r="CZ8" s="102"/>
      <c r="DA8" s="102"/>
      <c r="DB8" s="102"/>
      <c r="DC8" s="102"/>
      <c r="DD8" s="102"/>
    </row>
    <row r="9" spans="2:108" x14ac:dyDescent="0.25">
      <c r="B9" s="107"/>
      <c r="C9" s="107"/>
      <c r="D9" s="107"/>
      <c r="E9" s="107"/>
      <c r="F9" s="107"/>
      <c r="G9" s="107"/>
      <c r="H9" s="107"/>
      <c r="I9" s="107"/>
      <c r="J9" s="107"/>
      <c r="K9" s="107"/>
      <c r="L9" s="107"/>
      <c r="M9" s="107"/>
      <c r="N9" s="107"/>
      <c r="O9" s="107"/>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c r="CW9" s="102"/>
      <c r="CX9" s="102"/>
      <c r="CY9" s="102"/>
      <c r="CZ9" s="102"/>
      <c r="DA9" s="102"/>
      <c r="DB9" s="102"/>
      <c r="DC9" s="102"/>
      <c r="DD9" s="102"/>
    </row>
    <row r="10" spans="2:108" x14ac:dyDescent="0.25">
      <c r="B10" s="107"/>
      <c r="C10" s="107"/>
      <c r="D10" s="107"/>
      <c r="E10" s="107"/>
      <c r="F10" s="107"/>
      <c r="G10" s="107"/>
      <c r="H10" s="107"/>
      <c r="I10" s="107"/>
      <c r="J10" s="107"/>
      <c r="K10" s="107"/>
      <c r="L10" s="107"/>
      <c r="M10" s="107"/>
      <c r="N10" s="107"/>
      <c r="O10" s="107"/>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row>
    <row r="11" spans="2:108" x14ac:dyDescent="0.25">
      <c r="B11" s="107"/>
      <c r="C11" s="107"/>
      <c r="D11" s="107"/>
      <c r="E11" s="107"/>
      <c r="F11" s="107"/>
      <c r="G11" s="107"/>
      <c r="H11" s="107"/>
      <c r="I11" s="107"/>
      <c r="J11" s="107"/>
      <c r="K11" s="107"/>
      <c r="L11" s="107"/>
      <c r="M11" s="107"/>
      <c r="N11" s="107"/>
      <c r="O11" s="107"/>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2"/>
      <c r="CM11" s="102"/>
      <c r="CN11" s="102"/>
      <c r="CO11" s="102"/>
      <c r="CP11" s="102"/>
      <c r="CQ11" s="102"/>
      <c r="CR11" s="102"/>
      <c r="CS11" s="102"/>
      <c r="CT11" s="102"/>
      <c r="CU11" s="102"/>
      <c r="CV11" s="102"/>
      <c r="CW11" s="102"/>
      <c r="CX11" s="102"/>
      <c r="CY11" s="102"/>
      <c r="CZ11" s="102"/>
      <c r="DA11" s="102"/>
      <c r="DB11" s="102"/>
      <c r="DC11" s="102"/>
      <c r="DD11" s="102"/>
    </row>
    <row r="12" spans="2:108" x14ac:dyDescent="0.25">
      <c r="B12" s="107"/>
      <c r="C12" s="107"/>
      <c r="D12" s="107"/>
      <c r="E12" s="107"/>
      <c r="F12" s="107"/>
      <c r="G12" s="107"/>
      <c r="H12" s="107"/>
      <c r="I12" s="107"/>
      <c r="J12" s="107"/>
      <c r="K12" s="107"/>
      <c r="L12" s="107"/>
      <c r="M12" s="107"/>
      <c r="N12" s="107"/>
      <c r="O12" s="107"/>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row>
    <row r="13" spans="2:108" ht="27.6" customHeight="1" x14ac:dyDescent="0.25">
      <c r="B13" s="107"/>
      <c r="C13" s="107"/>
      <c r="D13" s="107"/>
      <c r="E13" s="107"/>
      <c r="F13" s="107"/>
      <c r="G13" s="107"/>
      <c r="H13" s="107"/>
      <c r="I13" s="107"/>
      <c r="J13" s="107"/>
      <c r="K13" s="107"/>
      <c r="L13" s="107"/>
      <c r="M13" s="107"/>
      <c r="N13" s="107"/>
      <c r="O13" s="107"/>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row>
    <row r="14" spans="2:108" ht="12.75" customHeight="1" x14ac:dyDescent="0.25">
      <c r="B14" s="107"/>
      <c r="C14" s="107"/>
      <c r="D14" s="107"/>
      <c r="E14" s="107"/>
      <c r="F14" s="107"/>
      <c r="G14" s="107"/>
      <c r="H14" s="107"/>
      <c r="I14" s="107"/>
      <c r="J14" s="107"/>
      <c r="K14" s="107"/>
      <c r="L14" s="107"/>
      <c r="M14" s="107"/>
      <c r="N14" s="107"/>
      <c r="O14" s="107"/>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3"/>
      <c r="CL14" s="103"/>
      <c r="CM14" s="103"/>
      <c r="CN14" s="103"/>
      <c r="CO14" s="103"/>
      <c r="CP14" s="103"/>
      <c r="CQ14" s="103"/>
      <c r="CR14" s="103"/>
      <c r="CS14" s="103"/>
      <c r="CT14" s="103"/>
      <c r="CU14" s="103"/>
      <c r="CV14" s="103"/>
      <c r="CW14" s="103"/>
      <c r="CX14" s="103"/>
      <c r="CY14" s="103"/>
      <c r="CZ14" s="103"/>
      <c r="DA14" s="103"/>
      <c r="DB14" s="103"/>
      <c r="DC14" s="103"/>
      <c r="DD14" s="103"/>
    </row>
    <row r="15" spans="2:108" x14ac:dyDescent="0.25">
      <c r="B15" s="107"/>
      <c r="C15" s="107"/>
      <c r="D15" s="107"/>
      <c r="E15" s="107"/>
      <c r="F15" s="107"/>
      <c r="G15" s="107"/>
      <c r="H15" s="107"/>
      <c r="I15" s="107"/>
      <c r="J15" s="107"/>
      <c r="K15" s="107"/>
      <c r="L15" s="107"/>
      <c r="M15" s="107"/>
      <c r="N15" s="107"/>
      <c r="O15" s="107"/>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3"/>
      <c r="CL15" s="103"/>
      <c r="CM15" s="103"/>
      <c r="CN15" s="103"/>
      <c r="CO15" s="103"/>
      <c r="CP15" s="103"/>
      <c r="CQ15" s="103"/>
      <c r="CR15" s="103"/>
      <c r="CS15" s="103"/>
      <c r="CT15" s="103"/>
      <c r="CU15" s="103"/>
      <c r="CV15" s="103"/>
      <c r="CW15" s="103"/>
      <c r="CX15" s="103"/>
      <c r="CY15" s="103"/>
      <c r="CZ15" s="103"/>
      <c r="DA15" s="103"/>
      <c r="DB15" s="103"/>
      <c r="DC15" s="103"/>
      <c r="DD15" s="103"/>
    </row>
    <row r="16" spans="2:108" x14ac:dyDescent="0.25">
      <c r="B16" s="107"/>
      <c r="C16" s="107"/>
      <c r="D16" s="107"/>
      <c r="E16" s="107"/>
      <c r="F16" s="107"/>
      <c r="G16" s="107"/>
      <c r="H16" s="107"/>
      <c r="I16" s="107"/>
      <c r="J16" s="107"/>
      <c r="K16" s="107"/>
      <c r="L16" s="107"/>
      <c r="M16" s="107"/>
      <c r="N16" s="107"/>
      <c r="O16" s="107"/>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3"/>
      <c r="CL16" s="103"/>
      <c r="CM16" s="103"/>
      <c r="CN16" s="103"/>
      <c r="CO16" s="103"/>
      <c r="CP16" s="103"/>
      <c r="CQ16" s="103"/>
      <c r="CR16" s="103"/>
      <c r="CS16" s="103"/>
      <c r="CT16" s="103"/>
      <c r="CU16" s="103"/>
      <c r="CV16" s="103"/>
      <c r="CW16" s="103"/>
      <c r="CX16" s="103"/>
      <c r="CY16" s="103"/>
      <c r="CZ16" s="103"/>
      <c r="DA16" s="103"/>
      <c r="DB16" s="103"/>
      <c r="DC16" s="103"/>
      <c r="DD16" s="103"/>
    </row>
    <row r="17" spans="2:108" x14ac:dyDescent="0.25">
      <c r="B17" s="107"/>
      <c r="C17" s="107"/>
      <c r="D17" s="107"/>
      <c r="E17" s="107"/>
      <c r="F17" s="107"/>
      <c r="G17" s="107"/>
      <c r="H17" s="107"/>
      <c r="I17" s="107"/>
      <c r="J17" s="107"/>
      <c r="K17" s="107"/>
      <c r="L17" s="107"/>
      <c r="M17" s="107"/>
      <c r="N17" s="107"/>
      <c r="O17" s="107"/>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3"/>
      <c r="CL17" s="103"/>
      <c r="CM17" s="103"/>
      <c r="CN17" s="103"/>
      <c r="CO17" s="103"/>
      <c r="CP17" s="103"/>
      <c r="CQ17" s="103"/>
      <c r="CR17" s="103"/>
      <c r="CS17" s="103"/>
      <c r="CT17" s="103"/>
      <c r="CU17" s="103"/>
      <c r="CV17" s="103"/>
      <c r="CW17" s="103"/>
      <c r="CX17" s="103"/>
      <c r="CY17" s="103"/>
      <c r="CZ17" s="103"/>
      <c r="DA17" s="103"/>
      <c r="DB17" s="103"/>
      <c r="DC17" s="103"/>
      <c r="DD17" s="103"/>
    </row>
    <row r="18" spans="2:108" x14ac:dyDescent="0.25">
      <c r="B18" s="107"/>
      <c r="C18" s="107"/>
      <c r="D18" s="107"/>
      <c r="E18" s="107"/>
      <c r="F18" s="107"/>
      <c r="G18" s="107"/>
      <c r="H18" s="107"/>
      <c r="I18" s="107"/>
      <c r="J18" s="107"/>
      <c r="K18" s="107"/>
      <c r="L18" s="107"/>
      <c r="M18" s="107"/>
      <c r="N18" s="107"/>
      <c r="O18" s="107"/>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3"/>
      <c r="CL18" s="103"/>
      <c r="CM18" s="103"/>
      <c r="CN18" s="103"/>
      <c r="CO18" s="103"/>
      <c r="CP18" s="103"/>
      <c r="CQ18" s="103"/>
      <c r="CR18" s="103"/>
      <c r="CS18" s="103"/>
      <c r="CT18" s="103"/>
      <c r="CU18" s="103"/>
      <c r="CV18" s="103"/>
      <c r="CW18" s="103"/>
      <c r="CX18" s="103"/>
      <c r="CY18" s="103"/>
      <c r="CZ18" s="103"/>
      <c r="DA18" s="103"/>
      <c r="DB18" s="103"/>
      <c r="DC18" s="103"/>
      <c r="DD18" s="103"/>
    </row>
    <row r="19" spans="2:108" x14ac:dyDescent="0.25">
      <c r="B19" s="107"/>
      <c r="C19" s="107"/>
      <c r="D19" s="107"/>
      <c r="E19" s="107"/>
      <c r="F19" s="107"/>
      <c r="G19" s="107"/>
      <c r="H19" s="107"/>
      <c r="I19" s="107"/>
      <c r="J19" s="107"/>
      <c r="K19" s="107"/>
      <c r="L19" s="107"/>
      <c r="M19" s="107"/>
      <c r="N19" s="107"/>
      <c r="O19" s="107"/>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3"/>
      <c r="CL19" s="103"/>
      <c r="CM19" s="103"/>
      <c r="CN19" s="103"/>
      <c r="CO19" s="103"/>
      <c r="CP19" s="103"/>
      <c r="CQ19" s="103"/>
      <c r="CR19" s="103"/>
      <c r="CS19" s="103"/>
      <c r="CT19" s="103"/>
      <c r="CU19" s="103"/>
      <c r="CV19" s="103"/>
      <c r="CW19" s="103"/>
      <c r="CX19" s="103"/>
      <c r="CY19" s="103"/>
      <c r="CZ19" s="103"/>
      <c r="DA19" s="103"/>
      <c r="DB19" s="103"/>
      <c r="DC19" s="103"/>
      <c r="DD19" s="103"/>
    </row>
    <row r="20" spans="2:108" ht="26.4" customHeight="1" x14ac:dyDescent="0.25">
      <c r="B20" s="107"/>
      <c r="C20" s="107"/>
      <c r="D20" s="107"/>
      <c r="E20" s="107"/>
      <c r="F20" s="107"/>
      <c r="G20" s="107"/>
      <c r="H20" s="107"/>
      <c r="I20" s="107"/>
      <c r="J20" s="107"/>
      <c r="K20" s="107"/>
      <c r="L20" s="107"/>
      <c r="M20" s="107"/>
      <c r="N20" s="107"/>
      <c r="O20" s="107"/>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c r="BY20" s="102"/>
      <c r="BZ20" s="102"/>
      <c r="CA20" s="102"/>
      <c r="CB20" s="102"/>
      <c r="CC20" s="102"/>
      <c r="CD20" s="102"/>
      <c r="CE20" s="102"/>
      <c r="CF20" s="102"/>
      <c r="CG20" s="102"/>
      <c r="CH20" s="102"/>
      <c r="CI20" s="102"/>
      <c r="CJ20" s="102"/>
      <c r="CK20" s="103"/>
      <c r="CL20" s="103"/>
      <c r="CM20" s="103"/>
      <c r="CN20" s="103"/>
      <c r="CO20" s="103"/>
      <c r="CP20" s="103"/>
      <c r="CQ20" s="103"/>
      <c r="CR20" s="103"/>
      <c r="CS20" s="103"/>
      <c r="CT20" s="103"/>
      <c r="CU20" s="103"/>
      <c r="CV20" s="103"/>
      <c r="CW20" s="103"/>
      <c r="CX20" s="103"/>
      <c r="CY20" s="103"/>
      <c r="CZ20" s="103"/>
      <c r="DA20" s="103"/>
      <c r="DB20" s="103"/>
      <c r="DC20" s="103"/>
      <c r="DD20" s="103"/>
    </row>
    <row r="21" spans="2:108" ht="45" customHeight="1" x14ac:dyDescent="0.25">
      <c r="B21" s="109" t="s">
        <v>187</v>
      </c>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09"/>
    </row>
    <row r="22" spans="2:108" ht="30.6" customHeight="1" x14ac:dyDescent="0.25">
      <c r="B22" s="110" t="s">
        <v>190</v>
      </c>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row>
    <row r="23" spans="2:108" ht="22.2" customHeight="1" x14ac:dyDescent="0.25">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row>
    <row r="24" spans="2:108" ht="174" customHeight="1" x14ac:dyDescent="0.25">
      <c r="B24" s="108" t="s">
        <v>273</v>
      </c>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8"/>
    </row>
    <row r="25" spans="2:108" ht="61.2" customHeight="1" x14ac:dyDescent="0.25">
      <c r="B25" s="104" t="s">
        <v>274</v>
      </c>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105"/>
      <c r="CH25" s="105"/>
      <c r="CI25" s="105"/>
      <c r="CJ25" s="105"/>
      <c r="CK25" s="105"/>
      <c r="CL25" s="105"/>
      <c r="CM25" s="105"/>
      <c r="CN25" s="105"/>
      <c r="CO25" s="105"/>
      <c r="CP25" s="105"/>
      <c r="CQ25" s="105"/>
      <c r="CR25" s="105"/>
      <c r="CS25" s="105"/>
      <c r="CT25" s="105"/>
      <c r="CU25" s="105"/>
      <c r="CV25" s="105"/>
      <c r="CW25" s="105"/>
      <c r="CX25" s="105"/>
      <c r="CY25" s="105"/>
      <c r="CZ25" s="105"/>
      <c r="DA25" s="105"/>
      <c r="DB25" s="105"/>
      <c r="DC25" s="105"/>
      <c r="DD25" s="106"/>
    </row>
    <row r="26" spans="2:108" ht="5.25" customHeight="1" x14ac:dyDescent="0.25">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row>
    <row r="27" spans="2:108" ht="3" customHeight="1" x14ac:dyDescent="0.25">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c r="BX27" s="90"/>
      <c r="BY27" s="90"/>
      <c r="BZ27" s="90"/>
      <c r="CA27" s="90"/>
      <c r="CB27" s="90"/>
      <c r="CC27" s="90"/>
      <c r="CD27" s="90"/>
      <c r="CE27" s="90"/>
      <c r="CF27" s="90"/>
      <c r="CG27" s="90"/>
      <c r="CH27" s="90"/>
      <c r="CI27" s="90"/>
      <c r="CJ27" s="90"/>
      <c r="CK27" s="90"/>
      <c r="CL27" s="90"/>
      <c r="CM27" s="90"/>
      <c r="CN27" s="90"/>
      <c r="CO27" s="90"/>
      <c r="CP27" s="90"/>
      <c r="CQ27" s="90"/>
      <c r="CR27" s="90"/>
      <c r="CS27" s="90"/>
      <c r="CT27" s="90"/>
      <c r="CU27" s="90"/>
      <c r="CV27" s="90"/>
      <c r="CW27" s="90"/>
      <c r="CX27" s="90"/>
      <c r="CY27" s="90"/>
      <c r="CZ27" s="90"/>
      <c r="DA27" s="90"/>
      <c r="DB27" s="90"/>
      <c r="DC27" s="90"/>
      <c r="DD27" s="90"/>
    </row>
  </sheetData>
  <mergeCells count="25">
    <mergeCell ref="B24:DD24"/>
    <mergeCell ref="CK7:DD13"/>
    <mergeCell ref="P14:AI20"/>
    <mergeCell ref="AJ14:BC20"/>
    <mergeCell ref="AJ7:BC13"/>
    <mergeCell ref="BD7:BO13"/>
    <mergeCell ref="BP7:CJ13"/>
    <mergeCell ref="B21:DD21"/>
    <mergeCell ref="B22:DD23"/>
    <mergeCell ref="B1:DD2"/>
    <mergeCell ref="B27:DD27"/>
    <mergeCell ref="B3:DD3"/>
    <mergeCell ref="B4:DD5"/>
    <mergeCell ref="B6:O6"/>
    <mergeCell ref="P6:AI6"/>
    <mergeCell ref="AJ6:BC6"/>
    <mergeCell ref="BD6:BO6"/>
    <mergeCell ref="BP6:CJ6"/>
    <mergeCell ref="CK6:DD6"/>
    <mergeCell ref="BD14:BO20"/>
    <mergeCell ref="BP14:CJ20"/>
    <mergeCell ref="CK14:DD20"/>
    <mergeCell ref="B25:DD25"/>
    <mergeCell ref="B7:O20"/>
    <mergeCell ref="P7:AI13"/>
  </mergeCells>
  <printOptions horizontalCentered="1" verticalCentered="1"/>
  <pageMargins left="0.39370078740157483" right="0.39370078740157483" top="1.3779527559055118" bottom="0.39370078740157483" header="0.31496062992125984" footer="0.39370078740157483"/>
  <pageSetup scale="83" orientation="portrait" r:id="rId1"/>
  <headerFooter alignWithMargins="0">
    <oddHeader>&amp;C&amp;G&amp;R&amp;"-,Negrita"&amp;8SOLICITUDES DE MODIFICACIÓN AL PLAN DE ACCIÓN Y ANÁLISIS DE CAUSAS&amp;"-,Normal"
&amp;"-,Negrita"CÓDIGO:&amp;"-,Normal" FOR-EST-DPG-007
&amp;"-,Negrita"VERSIÓN:&amp;"-,Normal" 005</oddHeader>
    <oddFooter>&amp;RFOR-GI-04-03
V1 01/11/2013</oddFooter>
  </headerFooter>
  <rowBreaks count="1" manualBreakCount="1">
    <brk id="23" max="11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65422-D793-4EF0-8ABB-DB55ED9D6629}">
  <dimension ref="C3:G4"/>
  <sheetViews>
    <sheetView workbookViewId="0">
      <selection activeCell="F9" sqref="F9"/>
    </sheetView>
  </sheetViews>
  <sheetFormatPr baseColWidth="10" defaultRowHeight="14.4" x14ac:dyDescent="0.3"/>
  <cols>
    <col min="4" max="4" width="29.5546875" customWidth="1"/>
    <col min="5" max="5" width="12.77734375" customWidth="1"/>
    <col min="7" max="7" width="38.5546875" customWidth="1"/>
  </cols>
  <sheetData>
    <row r="3" spans="3:7" ht="72" x14ac:dyDescent="0.3">
      <c r="C3" s="15" t="s">
        <v>102</v>
      </c>
      <c r="D3" s="19" t="s">
        <v>181</v>
      </c>
      <c r="E3" s="1"/>
      <c r="F3" s="15" t="s">
        <v>102</v>
      </c>
      <c r="G3" s="31" t="s">
        <v>183</v>
      </c>
    </row>
    <row r="4" spans="3:7" ht="76.95" customHeight="1" x14ac:dyDescent="0.3">
      <c r="C4" s="15" t="s">
        <v>109</v>
      </c>
      <c r="D4" s="15" t="s">
        <v>182</v>
      </c>
      <c r="E4" s="4"/>
      <c r="F4" s="15" t="s">
        <v>109</v>
      </c>
      <c r="G4" s="32"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66BC8-9E8F-4420-B62C-CFEE08694460}">
  <sheetPr>
    <tabColor rgb="FF92D050"/>
  </sheetPr>
  <dimension ref="A1:M44"/>
  <sheetViews>
    <sheetView showGridLines="0" topLeftCell="A5" zoomScale="50" zoomScaleNormal="50" zoomScaleSheetLayoutView="50" zoomScalePageLayoutView="90" workbookViewId="0">
      <selection activeCell="G12" sqref="G12"/>
    </sheetView>
  </sheetViews>
  <sheetFormatPr baseColWidth="10" defaultColWidth="11.44140625" defaultRowHeight="14.4" x14ac:dyDescent="0.3"/>
  <cols>
    <col min="1" max="1" width="38" customWidth="1"/>
    <col min="2" max="2" width="21.77734375" customWidth="1"/>
    <col min="3" max="3" width="74.88671875" customWidth="1"/>
    <col min="4" max="4" width="22.88671875" customWidth="1"/>
    <col min="5" max="5" width="82.77734375" customWidth="1"/>
    <col min="6" max="6" width="43.21875" customWidth="1"/>
    <col min="7" max="7" width="70.77734375" customWidth="1"/>
    <col min="8" max="8" width="39.33203125" hidden="1" customWidth="1"/>
    <col min="9" max="9" width="50.21875" hidden="1" customWidth="1"/>
    <col min="10" max="10" width="40.21875" hidden="1" customWidth="1"/>
    <col min="11" max="11" width="58.21875" hidden="1" customWidth="1"/>
    <col min="12" max="12" width="11.77734375" hidden="1" customWidth="1"/>
    <col min="13" max="13" width="20.33203125" hidden="1" customWidth="1"/>
  </cols>
  <sheetData>
    <row r="1" spans="1:13" ht="34.950000000000003" customHeight="1" thickBot="1" x14ac:dyDescent="0.35">
      <c r="A1" s="46" t="s">
        <v>17</v>
      </c>
      <c r="B1" s="124" t="s">
        <v>113</v>
      </c>
      <c r="C1" s="125"/>
      <c r="D1" s="113" t="s">
        <v>113</v>
      </c>
      <c r="E1" s="114"/>
      <c r="F1" s="113" t="s">
        <v>113</v>
      </c>
      <c r="G1" s="114"/>
      <c r="H1" s="113"/>
      <c r="I1" s="114"/>
      <c r="J1" s="113"/>
      <c r="K1" s="114"/>
      <c r="L1" s="113"/>
      <c r="M1" s="114"/>
    </row>
    <row r="2" spans="1:13" ht="34.950000000000003" customHeight="1" thickBot="1" x14ac:dyDescent="0.35">
      <c r="A2" s="48" t="s">
        <v>176</v>
      </c>
      <c r="B2" s="126">
        <v>17</v>
      </c>
      <c r="C2" s="127"/>
      <c r="D2" s="128">
        <v>17</v>
      </c>
      <c r="E2" s="129"/>
      <c r="F2" s="144">
        <v>17</v>
      </c>
      <c r="G2" s="128"/>
      <c r="H2" s="122"/>
      <c r="I2" s="123"/>
      <c r="J2" s="122"/>
      <c r="K2" s="123"/>
      <c r="L2" s="122"/>
      <c r="M2" s="123"/>
    </row>
    <row r="3" spans="1:13" ht="34.950000000000003" customHeight="1" thickBot="1" x14ac:dyDescent="0.35">
      <c r="A3" s="48" t="s">
        <v>18</v>
      </c>
      <c r="B3" s="137" t="s">
        <v>137</v>
      </c>
      <c r="C3" s="138"/>
      <c r="D3" s="139" t="s">
        <v>137</v>
      </c>
      <c r="E3" s="140"/>
      <c r="F3" s="139" t="s">
        <v>137</v>
      </c>
      <c r="G3" s="140"/>
      <c r="H3" s="113"/>
      <c r="I3" s="114"/>
      <c r="J3" s="113"/>
      <c r="K3" s="114"/>
      <c r="L3" s="113"/>
      <c r="M3" s="114"/>
    </row>
    <row r="4" spans="1:13" ht="34.950000000000003" customHeight="1" thickBot="1" x14ac:dyDescent="0.35">
      <c r="A4" s="46" t="s">
        <v>272</v>
      </c>
      <c r="B4" s="113"/>
      <c r="C4" s="114"/>
      <c r="D4" s="135"/>
      <c r="E4" s="136"/>
      <c r="F4" s="135"/>
      <c r="G4" s="136"/>
      <c r="H4" s="113"/>
      <c r="I4" s="114"/>
      <c r="J4" s="113"/>
      <c r="K4" s="114"/>
      <c r="L4" s="113"/>
      <c r="M4" s="114"/>
    </row>
    <row r="5" spans="1:13" ht="147.6" customHeight="1" thickBot="1" x14ac:dyDescent="0.35">
      <c r="A5" s="46" t="s">
        <v>20</v>
      </c>
      <c r="B5" s="111" t="s">
        <v>260</v>
      </c>
      <c r="C5" s="112"/>
      <c r="D5" s="133" t="s">
        <v>260</v>
      </c>
      <c r="E5" s="134"/>
      <c r="F5" s="133" t="s">
        <v>260</v>
      </c>
      <c r="G5" s="134"/>
      <c r="H5" s="112"/>
      <c r="I5" s="115"/>
      <c r="J5" s="112"/>
      <c r="K5" s="115"/>
      <c r="L5" s="112"/>
      <c r="M5" s="115"/>
    </row>
    <row r="6" spans="1:13" ht="78.45" customHeight="1" thickBot="1" x14ac:dyDescent="0.35">
      <c r="A6" s="46" t="s">
        <v>21</v>
      </c>
      <c r="B6" s="112" t="s">
        <v>254</v>
      </c>
      <c r="C6" s="116"/>
      <c r="D6" s="118" t="s">
        <v>254</v>
      </c>
      <c r="E6" s="119"/>
      <c r="F6" s="118" t="s">
        <v>254</v>
      </c>
      <c r="G6" s="119"/>
      <c r="H6" s="112"/>
      <c r="I6" s="116"/>
      <c r="J6" s="112"/>
      <c r="K6" s="116"/>
      <c r="L6" s="112"/>
      <c r="M6" s="116"/>
    </row>
    <row r="7" spans="1:13" ht="23.25" customHeight="1" x14ac:dyDescent="0.3">
      <c r="A7" s="141"/>
      <c r="B7" s="143" t="s">
        <v>23</v>
      </c>
      <c r="C7" s="117"/>
      <c r="D7" s="120" t="s">
        <v>22</v>
      </c>
      <c r="E7" s="121"/>
      <c r="F7" s="120" t="s">
        <v>22</v>
      </c>
      <c r="G7" s="121"/>
      <c r="H7" s="117"/>
      <c r="I7" s="117"/>
      <c r="J7" s="117"/>
      <c r="K7" s="117"/>
      <c r="L7" s="117"/>
      <c r="M7" s="117"/>
    </row>
    <row r="8" spans="1:13" ht="19.2" customHeight="1" thickBot="1" x14ac:dyDescent="0.35">
      <c r="A8" s="142"/>
      <c r="B8" s="47" t="s">
        <v>24</v>
      </c>
      <c r="C8" s="45" t="s">
        <v>25</v>
      </c>
      <c r="D8" s="62" t="s">
        <v>24</v>
      </c>
      <c r="E8" s="63" t="s">
        <v>25</v>
      </c>
      <c r="F8" s="62" t="s">
        <v>24</v>
      </c>
      <c r="G8" s="63" t="s">
        <v>25</v>
      </c>
      <c r="H8" s="45"/>
      <c r="I8" s="45"/>
      <c r="J8" s="45"/>
      <c r="K8" s="45"/>
      <c r="L8" s="45"/>
      <c r="M8" s="45"/>
    </row>
    <row r="9" spans="1:13" ht="115.5" customHeight="1" thickBot="1" x14ac:dyDescent="0.35">
      <c r="A9" s="70" t="s">
        <v>26</v>
      </c>
      <c r="C9" s="78" t="s">
        <v>261</v>
      </c>
      <c r="D9" s="41"/>
      <c r="E9" s="79" t="s">
        <v>258</v>
      </c>
      <c r="F9" s="41"/>
      <c r="G9" s="79" t="s">
        <v>262</v>
      </c>
      <c r="H9" s="42"/>
      <c r="I9" s="42"/>
      <c r="J9" s="42"/>
      <c r="K9" s="42"/>
      <c r="L9" s="42"/>
      <c r="M9" s="42"/>
    </row>
    <row r="10" spans="1:13" ht="185.25" customHeight="1" thickBot="1" x14ac:dyDescent="0.35">
      <c r="A10" s="71" t="s">
        <v>27</v>
      </c>
      <c r="B10" s="33"/>
      <c r="C10" s="32" t="s">
        <v>263</v>
      </c>
      <c r="D10" s="41"/>
      <c r="E10" s="58" t="s">
        <v>264</v>
      </c>
      <c r="F10" s="41"/>
      <c r="G10" s="58" t="s">
        <v>265</v>
      </c>
      <c r="H10" s="41"/>
      <c r="I10" s="50"/>
      <c r="J10" s="41"/>
      <c r="K10" s="50"/>
      <c r="L10" s="41"/>
      <c r="M10" s="50"/>
    </row>
    <row r="11" spans="1:13" ht="34.950000000000003" customHeight="1" thickBot="1" x14ac:dyDescent="0.35">
      <c r="A11" s="71" t="s">
        <v>28</v>
      </c>
      <c r="B11" s="73"/>
      <c r="C11" s="75">
        <v>45809</v>
      </c>
      <c r="D11" s="44"/>
      <c r="E11" s="76">
        <v>45839</v>
      </c>
      <c r="F11" s="44"/>
      <c r="G11" s="75">
        <v>45839</v>
      </c>
      <c r="H11" s="55"/>
      <c r="I11" s="54"/>
      <c r="J11" s="55"/>
      <c r="K11" s="54"/>
      <c r="L11" s="55"/>
      <c r="M11" s="54"/>
    </row>
    <row r="12" spans="1:13" ht="34.950000000000003" customHeight="1" thickBot="1" x14ac:dyDescent="0.35">
      <c r="A12" s="71" t="s">
        <v>29</v>
      </c>
      <c r="B12" s="73"/>
      <c r="C12" s="75">
        <v>45838</v>
      </c>
      <c r="D12" s="44"/>
      <c r="E12" s="76">
        <v>45868</v>
      </c>
      <c r="F12" s="44"/>
      <c r="G12" s="75">
        <v>45991</v>
      </c>
      <c r="H12" s="55"/>
      <c r="I12" s="54"/>
      <c r="J12" s="55"/>
      <c r="K12" s="54"/>
      <c r="L12" s="55"/>
      <c r="M12" s="54"/>
    </row>
    <row r="13" spans="1:13" ht="34.950000000000003" customHeight="1" thickBot="1" x14ac:dyDescent="0.35">
      <c r="A13" s="70" t="s">
        <v>30</v>
      </c>
      <c r="B13" s="56"/>
      <c r="C13" s="74" t="s">
        <v>255</v>
      </c>
      <c r="D13" s="15"/>
      <c r="E13" s="74" t="s">
        <v>255</v>
      </c>
      <c r="F13" s="15"/>
      <c r="G13" s="74" t="s">
        <v>255</v>
      </c>
      <c r="H13" s="43"/>
      <c r="I13" s="43"/>
      <c r="J13" s="43"/>
      <c r="K13" s="43"/>
      <c r="L13" s="43"/>
      <c r="M13" s="43"/>
    </row>
    <row r="14" spans="1:13" ht="130.5" customHeight="1" thickBot="1" x14ac:dyDescent="0.35">
      <c r="A14" s="70" t="s">
        <v>31</v>
      </c>
      <c r="B14" s="59"/>
      <c r="C14" s="51" t="s">
        <v>266</v>
      </c>
      <c r="D14" s="41"/>
      <c r="E14" s="72" t="s">
        <v>259</v>
      </c>
      <c r="F14" s="41"/>
      <c r="G14" s="72" t="s">
        <v>267</v>
      </c>
      <c r="H14" s="52"/>
      <c r="I14" s="51"/>
      <c r="J14" s="52"/>
      <c r="K14" s="51"/>
      <c r="L14" s="52"/>
      <c r="M14" s="51"/>
    </row>
    <row r="15" spans="1:13" ht="130.94999999999999" customHeight="1" thickBot="1" x14ac:dyDescent="0.35">
      <c r="A15" s="70" t="s">
        <v>32</v>
      </c>
      <c r="B15" s="33"/>
      <c r="C15" s="32" t="s">
        <v>268</v>
      </c>
      <c r="D15" s="44"/>
      <c r="E15" s="77" t="s">
        <v>269</v>
      </c>
      <c r="F15" s="44"/>
      <c r="G15" s="77" t="s">
        <v>270</v>
      </c>
      <c r="H15" s="41"/>
      <c r="I15" s="32"/>
      <c r="J15" s="41"/>
      <c r="K15" s="32"/>
      <c r="L15" s="41"/>
      <c r="M15" s="32"/>
    </row>
    <row r="16" spans="1:13" ht="34.950000000000003" customHeight="1" thickBot="1" x14ac:dyDescent="0.35">
      <c r="A16" s="71" t="s">
        <v>177</v>
      </c>
      <c r="B16" s="33"/>
      <c r="C16" s="56" t="s">
        <v>256</v>
      </c>
      <c r="D16" s="41"/>
      <c r="E16" s="56" t="s">
        <v>256</v>
      </c>
      <c r="F16" s="41"/>
      <c r="G16" s="56" t="s">
        <v>256</v>
      </c>
      <c r="H16" s="41"/>
      <c r="I16" s="43"/>
      <c r="J16" s="41"/>
      <c r="K16" s="43"/>
      <c r="L16" s="41"/>
      <c r="M16" s="43"/>
    </row>
    <row r="17" spans="1:13" ht="34.950000000000003" customHeight="1" thickBot="1" x14ac:dyDescent="0.35">
      <c r="A17" s="71" t="s">
        <v>178</v>
      </c>
      <c r="B17" s="33"/>
      <c r="C17" s="56" t="s">
        <v>256</v>
      </c>
      <c r="D17" s="41"/>
      <c r="E17" s="56" t="s">
        <v>256</v>
      </c>
      <c r="F17" s="41"/>
      <c r="G17" s="56" t="s">
        <v>256</v>
      </c>
      <c r="H17" s="41"/>
      <c r="I17" s="43"/>
      <c r="J17" s="41"/>
      <c r="K17" s="43"/>
      <c r="L17" s="41"/>
      <c r="M17" s="43"/>
    </row>
    <row r="18" spans="1:13" ht="34.950000000000003" customHeight="1" thickBot="1" x14ac:dyDescent="0.35">
      <c r="A18" s="71" t="s">
        <v>179</v>
      </c>
      <c r="B18" s="33"/>
      <c r="C18" s="56" t="s">
        <v>256</v>
      </c>
      <c r="D18" s="41"/>
      <c r="E18" s="56" t="s">
        <v>256</v>
      </c>
      <c r="F18" s="41"/>
      <c r="G18" s="56" t="s">
        <v>256</v>
      </c>
      <c r="H18" s="41"/>
      <c r="I18" s="43"/>
      <c r="J18" s="41"/>
      <c r="K18" s="43"/>
      <c r="L18" s="41"/>
      <c r="M18" s="43"/>
    </row>
    <row r="19" spans="1:13" ht="30" customHeight="1" thickBot="1" x14ac:dyDescent="0.35">
      <c r="A19" s="46" t="s">
        <v>33</v>
      </c>
      <c r="B19" s="40"/>
      <c r="C19" s="66"/>
      <c r="D19" s="65"/>
      <c r="E19" s="66"/>
      <c r="F19" s="65"/>
      <c r="G19" s="66"/>
      <c r="H19" s="31"/>
      <c r="I19" s="31"/>
      <c r="J19" s="31"/>
      <c r="K19" s="31"/>
      <c r="L19" s="31"/>
      <c r="M19" s="31"/>
    </row>
    <row r="20" spans="1:13" ht="27.6" customHeight="1" x14ac:dyDescent="0.3">
      <c r="A20" s="130" t="s">
        <v>271</v>
      </c>
      <c r="B20" s="40"/>
      <c r="C20" s="66" t="s">
        <v>62</v>
      </c>
      <c r="D20" s="65"/>
      <c r="E20" s="66" t="s">
        <v>62</v>
      </c>
      <c r="F20" s="65"/>
      <c r="G20" s="66" t="s">
        <v>62</v>
      </c>
      <c r="H20" s="31"/>
      <c r="I20" s="31"/>
      <c r="J20" s="31"/>
      <c r="K20" s="31"/>
      <c r="L20" s="31"/>
      <c r="M20" s="31"/>
    </row>
    <row r="21" spans="1:13" ht="29.55" customHeight="1" x14ac:dyDescent="0.3">
      <c r="A21" s="131"/>
      <c r="B21" s="40"/>
      <c r="C21" s="66"/>
      <c r="D21" s="65"/>
      <c r="E21" s="66"/>
      <c r="F21" s="65"/>
      <c r="G21" s="66"/>
      <c r="H21" s="31"/>
      <c r="I21" s="31"/>
      <c r="J21" s="31"/>
      <c r="K21" s="31"/>
      <c r="L21" s="31"/>
      <c r="M21" s="31"/>
    </row>
    <row r="22" spans="1:13" ht="28.2" customHeight="1" x14ac:dyDescent="0.3">
      <c r="A22" s="131"/>
      <c r="B22" s="40"/>
      <c r="C22" s="66"/>
      <c r="D22" s="65"/>
      <c r="E22" s="66"/>
      <c r="F22" s="65"/>
      <c r="G22" s="66"/>
      <c r="H22" s="31"/>
      <c r="I22" s="31"/>
      <c r="J22" s="31"/>
      <c r="K22" s="31"/>
      <c r="L22" s="31"/>
      <c r="M22" s="31"/>
    </row>
    <row r="23" spans="1:13" ht="28.2" customHeight="1" x14ac:dyDescent="0.3">
      <c r="A23" s="131"/>
      <c r="B23" s="40"/>
      <c r="C23" s="66"/>
      <c r="D23" s="65"/>
      <c r="E23" s="66"/>
      <c r="F23" s="65"/>
      <c r="G23" s="66"/>
      <c r="H23" s="31"/>
      <c r="I23" s="31"/>
      <c r="J23" s="31"/>
      <c r="K23" s="31"/>
      <c r="L23" s="31"/>
      <c r="M23" s="31"/>
    </row>
    <row r="24" spans="1:13" ht="28.2" customHeight="1" x14ac:dyDescent="0.3">
      <c r="A24" s="131"/>
      <c r="B24" s="40"/>
      <c r="C24" s="66"/>
      <c r="D24" s="65"/>
      <c r="E24" s="66"/>
      <c r="F24" s="65"/>
      <c r="G24" s="66"/>
      <c r="H24" s="31"/>
      <c r="I24" s="31"/>
      <c r="J24" s="31"/>
      <c r="K24" s="31"/>
      <c r="L24" s="31"/>
      <c r="M24" s="31"/>
    </row>
    <row r="25" spans="1:13" ht="30.6" customHeight="1" thickBot="1" x14ac:dyDescent="0.35">
      <c r="A25" s="132"/>
      <c r="B25" s="40"/>
      <c r="C25" s="66"/>
      <c r="D25" s="65"/>
      <c r="E25" s="66"/>
      <c r="F25" s="65"/>
      <c r="G25" s="66"/>
      <c r="H25" s="31"/>
      <c r="I25" s="31"/>
      <c r="J25" s="31"/>
      <c r="K25" s="31"/>
      <c r="L25" s="31"/>
      <c r="M25" s="31"/>
    </row>
    <row r="26" spans="1:13" ht="30.6" customHeight="1" x14ac:dyDescent="0.3">
      <c r="A26" s="130" t="s">
        <v>35</v>
      </c>
      <c r="B26" s="40"/>
      <c r="C26" s="66" t="s">
        <v>228</v>
      </c>
      <c r="D26" s="65"/>
      <c r="E26" s="66" t="s">
        <v>228</v>
      </c>
      <c r="F26" s="65"/>
      <c r="G26" s="66" t="s">
        <v>228</v>
      </c>
      <c r="H26" s="31"/>
      <c r="I26" s="31"/>
      <c r="J26" s="31"/>
      <c r="K26" s="31"/>
      <c r="L26" s="31"/>
      <c r="M26" s="31"/>
    </row>
    <row r="27" spans="1:13" ht="30.6" customHeight="1" x14ac:dyDescent="0.3">
      <c r="A27" s="131"/>
      <c r="B27" s="40"/>
      <c r="C27" s="66" t="s">
        <v>84</v>
      </c>
      <c r="D27" s="65"/>
      <c r="E27" s="66" t="s">
        <v>84</v>
      </c>
      <c r="F27" s="65"/>
      <c r="G27" s="66" t="s">
        <v>84</v>
      </c>
      <c r="H27" s="31"/>
      <c r="I27" s="31"/>
      <c r="J27" s="31"/>
      <c r="K27" s="31"/>
      <c r="L27" s="31"/>
      <c r="M27" s="31"/>
    </row>
    <row r="28" spans="1:13" ht="30.6" customHeight="1" x14ac:dyDescent="0.3">
      <c r="A28" s="131"/>
      <c r="B28" s="40"/>
      <c r="C28" s="66"/>
      <c r="D28" s="65"/>
      <c r="E28" s="66"/>
      <c r="F28" s="65"/>
      <c r="G28" s="66"/>
      <c r="H28" s="31"/>
      <c r="I28" s="31"/>
      <c r="J28" s="31"/>
      <c r="K28" s="31"/>
      <c r="L28" s="31"/>
      <c r="M28" s="31"/>
    </row>
    <row r="29" spans="1:13" ht="30.6" customHeight="1" x14ac:dyDescent="0.3">
      <c r="A29" s="131"/>
      <c r="B29" s="40"/>
      <c r="C29" s="66"/>
      <c r="D29" s="65"/>
      <c r="E29" s="66"/>
      <c r="F29" s="65"/>
      <c r="G29" s="66"/>
      <c r="H29" s="31"/>
      <c r="I29" s="31"/>
      <c r="J29" s="31"/>
      <c r="K29" s="31"/>
      <c r="L29" s="31"/>
      <c r="M29" s="31"/>
    </row>
    <row r="30" spans="1:13" ht="30.6" customHeight="1" x14ac:dyDescent="0.3">
      <c r="A30" s="131"/>
      <c r="B30" s="40"/>
      <c r="C30" s="66"/>
      <c r="D30" s="65"/>
      <c r="E30" s="66"/>
      <c r="F30" s="65"/>
      <c r="G30" s="66"/>
      <c r="H30" s="31"/>
      <c r="I30" s="31"/>
      <c r="J30" s="31"/>
      <c r="K30" s="31"/>
      <c r="L30" s="31"/>
      <c r="M30" s="31"/>
    </row>
    <row r="31" spans="1:13" ht="30.6" customHeight="1" x14ac:dyDescent="0.3">
      <c r="A31" s="131"/>
      <c r="B31" s="40"/>
      <c r="C31" s="66"/>
      <c r="D31" s="65"/>
      <c r="E31" s="66"/>
      <c r="F31" s="65"/>
      <c r="G31" s="66"/>
      <c r="H31" s="31"/>
      <c r="I31" s="31"/>
      <c r="J31" s="31"/>
      <c r="K31" s="31"/>
      <c r="L31" s="31"/>
      <c r="M31" s="31"/>
    </row>
    <row r="32" spans="1:13" ht="34.950000000000003" customHeight="1" thickBot="1" x14ac:dyDescent="0.35">
      <c r="A32" s="132"/>
      <c r="B32" s="40"/>
      <c r="C32" s="66"/>
      <c r="D32" s="65"/>
      <c r="E32" s="66"/>
      <c r="F32" s="65"/>
      <c r="G32" s="66"/>
      <c r="H32" s="31"/>
      <c r="I32" s="31"/>
      <c r="J32" s="31"/>
      <c r="K32" s="31"/>
      <c r="L32" s="31"/>
      <c r="M32" s="31"/>
    </row>
    <row r="33" spans="1:13" ht="34.950000000000003" customHeight="1" thickBot="1" x14ac:dyDescent="0.35">
      <c r="A33" s="46" t="s">
        <v>36</v>
      </c>
      <c r="B33" s="33"/>
      <c r="C33" s="61" t="s">
        <v>256</v>
      </c>
      <c r="D33" s="64"/>
      <c r="E33" s="61" t="s">
        <v>256</v>
      </c>
      <c r="F33" s="64"/>
      <c r="G33" s="61" t="s">
        <v>256</v>
      </c>
      <c r="H33" s="41"/>
      <c r="I33" s="43"/>
      <c r="J33" s="41"/>
      <c r="K33" s="43"/>
      <c r="L33" s="41"/>
      <c r="M33" s="43"/>
    </row>
    <row r="34" spans="1:13" ht="34.950000000000003" customHeight="1" thickBot="1" x14ac:dyDescent="0.35">
      <c r="A34" s="46" t="s">
        <v>37</v>
      </c>
      <c r="B34" s="33"/>
      <c r="C34" s="61" t="s">
        <v>256</v>
      </c>
      <c r="D34" s="64"/>
      <c r="E34" s="61" t="s">
        <v>256</v>
      </c>
      <c r="F34" s="64"/>
      <c r="G34" s="61" t="s">
        <v>256</v>
      </c>
      <c r="H34" s="41"/>
      <c r="I34" s="43"/>
      <c r="J34" s="41"/>
      <c r="K34" s="43"/>
      <c r="L34" s="41"/>
      <c r="M34" s="43"/>
    </row>
    <row r="35" spans="1:13" ht="34.950000000000003" customHeight="1" thickBot="1" x14ac:dyDescent="0.35">
      <c r="A35" s="46" t="s">
        <v>38</v>
      </c>
      <c r="B35" s="33"/>
      <c r="C35" s="67" t="s">
        <v>250</v>
      </c>
      <c r="D35" s="64"/>
      <c r="E35" s="67" t="s">
        <v>250</v>
      </c>
      <c r="F35" s="64"/>
      <c r="G35" s="67" t="s">
        <v>250</v>
      </c>
      <c r="H35" s="41"/>
      <c r="I35" s="25"/>
      <c r="J35" s="41"/>
      <c r="K35" s="25"/>
      <c r="L35" s="41"/>
      <c r="M35" s="25"/>
    </row>
    <row r="36" spans="1:13" ht="34.950000000000003" customHeight="1" thickBot="1" x14ac:dyDescent="0.35">
      <c r="A36" s="46" t="s">
        <v>39</v>
      </c>
      <c r="B36" s="60"/>
      <c r="C36" s="61" t="s">
        <v>256</v>
      </c>
      <c r="D36" s="64"/>
      <c r="E36" s="61" t="s">
        <v>256</v>
      </c>
      <c r="F36" s="64"/>
      <c r="G36" s="61" t="s">
        <v>256</v>
      </c>
      <c r="H36" s="44"/>
      <c r="I36" s="15"/>
      <c r="J36" s="44"/>
      <c r="K36" s="15"/>
      <c r="L36" s="44"/>
      <c r="M36" s="15"/>
    </row>
    <row r="37" spans="1:13" ht="34.950000000000003" customHeight="1" thickBot="1" x14ac:dyDescent="0.35">
      <c r="A37" s="46" t="s">
        <v>39</v>
      </c>
      <c r="B37" s="60"/>
      <c r="C37" s="61" t="s">
        <v>256</v>
      </c>
      <c r="D37" s="64"/>
      <c r="E37" s="61" t="s">
        <v>256</v>
      </c>
      <c r="F37" s="64"/>
      <c r="G37" s="61" t="s">
        <v>256</v>
      </c>
      <c r="H37" s="44"/>
      <c r="I37" s="15"/>
      <c r="J37" s="44"/>
      <c r="K37" s="15"/>
      <c r="L37" s="44"/>
      <c r="M37" s="15"/>
    </row>
    <row r="38" spans="1:13" ht="34.950000000000003" customHeight="1" thickBot="1" x14ac:dyDescent="0.35">
      <c r="A38" s="46" t="s">
        <v>40</v>
      </c>
      <c r="B38" s="60"/>
      <c r="C38" s="61" t="s">
        <v>256</v>
      </c>
      <c r="D38" s="64"/>
      <c r="E38" s="61" t="s">
        <v>256</v>
      </c>
      <c r="F38" s="64"/>
      <c r="G38" s="61" t="s">
        <v>256</v>
      </c>
      <c r="H38" s="44"/>
      <c r="I38" s="15"/>
      <c r="J38" s="44"/>
      <c r="K38" s="15"/>
      <c r="L38" s="44"/>
      <c r="M38" s="15"/>
    </row>
    <row r="39" spans="1:13" ht="34.950000000000003" customHeight="1" thickBot="1" x14ac:dyDescent="0.35">
      <c r="A39" s="46" t="s">
        <v>41</v>
      </c>
      <c r="B39" s="60"/>
      <c r="C39" s="61" t="s">
        <v>256</v>
      </c>
      <c r="D39" s="64"/>
      <c r="E39" s="61" t="s">
        <v>256</v>
      </c>
      <c r="F39" s="64"/>
      <c r="G39" s="61" t="s">
        <v>256</v>
      </c>
      <c r="H39" s="44"/>
      <c r="I39" s="15"/>
      <c r="J39" s="44"/>
      <c r="K39" s="15"/>
      <c r="L39" s="44"/>
      <c r="M39" s="15"/>
    </row>
    <row r="40" spans="1:13" ht="34.950000000000003" customHeight="1" thickBot="1" x14ac:dyDescent="0.35">
      <c r="A40" s="46" t="s">
        <v>42</v>
      </c>
      <c r="B40" s="60"/>
      <c r="C40" s="61" t="s">
        <v>256</v>
      </c>
      <c r="D40" s="64"/>
      <c r="E40" s="61" t="s">
        <v>256</v>
      </c>
      <c r="F40" s="64"/>
      <c r="G40" s="61" t="s">
        <v>256</v>
      </c>
      <c r="H40" s="44"/>
      <c r="I40" s="15"/>
      <c r="J40" s="44"/>
      <c r="K40" s="15"/>
      <c r="L40" s="44"/>
      <c r="M40" s="15"/>
    </row>
    <row r="41" spans="1:13" ht="34.950000000000003" customHeight="1" thickBot="1" x14ac:dyDescent="0.35">
      <c r="A41" s="46" t="s">
        <v>43</v>
      </c>
      <c r="B41" s="60"/>
      <c r="C41" s="61" t="s">
        <v>256</v>
      </c>
      <c r="D41" s="64"/>
      <c r="E41" s="61" t="s">
        <v>256</v>
      </c>
      <c r="F41" s="64"/>
      <c r="G41" s="61" t="s">
        <v>256</v>
      </c>
      <c r="H41" s="44"/>
      <c r="I41" s="15"/>
      <c r="J41" s="44"/>
      <c r="K41" s="15"/>
      <c r="L41" s="44"/>
      <c r="M41" s="15"/>
    </row>
    <row r="42" spans="1:13" ht="34.950000000000003" customHeight="1" thickBot="1" x14ac:dyDescent="0.35">
      <c r="A42" s="46" t="s">
        <v>44</v>
      </c>
      <c r="B42" s="33"/>
      <c r="C42" s="68" t="s">
        <v>257</v>
      </c>
      <c r="D42" s="64"/>
      <c r="E42" s="68" t="s">
        <v>257</v>
      </c>
      <c r="F42" s="64"/>
      <c r="G42" s="68" t="s">
        <v>257</v>
      </c>
      <c r="H42" s="41"/>
      <c r="I42" s="53"/>
      <c r="J42" s="41"/>
      <c r="K42" s="53"/>
      <c r="L42" s="41"/>
      <c r="M42" s="53"/>
    </row>
    <row r="43" spans="1:13" ht="34.950000000000003" customHeight="1" thickBot="1" x14ac:dyDescent="0.35">
      <c r="A43" s="46" t="s">
        <v>45</v>
      </c>
      <c r="B43" s="33"/>
      <c r="C43" s="61">
        <v>0</v>
      </c>
      <c r="D43" s="64"/>
      <c r="E43" s="61">
        <v>0</v>
      </c>
      <c r="F43" s="64"/>
      <c r="G43" s="61">
        <v>0</v>
      </c>
      <c r="H43" s="41"/>
      <c r="I43" s="49"/>
      <c r="J43" s="41"/>
      <c r="K43" s="49"/>
      <c r="L43" s="41"/>
      <c r="M43" s="49"/>
    </row>
    <row r="44" spans="1:13" ht="16.2" hidden="1" thickBot="1" x14ac:dyDescent="0.35">
      <c r="A44" s="46" t="s">
        <v>247</v>
      </c>
      <c r="B44" s="69"/>
      <c r="C44" s="61"/>
      <c r="E44" s="53"/>
      <c r="G44" s="53"/>
      <c r="I44" s="53"/>
      <c r="K44" s="53"/>
      <c r="M44" s="53"/>
    </row>
  </sheetData>
  <sheetProtection formatCells="0" formatColumns="0" formatRows="0" insertColumns="0" insertRows="0" insertHyperlinks="0" deleteColumns="0" deleteRows="0" sort="0" autoFilter="0" pivotTables="0"/>
  <mergeCells count="45">
    <mergeCell ref="F1:G1"/>
    <mergeCell ref="F2:G2"/>
    <mergeCell ref="F3:G3"/>
    <mergeCell ref="F4:G4"/>
    <mergeCell ref="F5:G5"/>
    <mergeCell ref="H1:I1"/>
    <mergeCell ref="H2:I2"/>
    <mergeCell ref="H3:I3"/>
    <mergeCell ref="H4:I4"/>
    <mergeCell ref="H5:I5"/>
    <mergeCell ref="B1:C1"/>
    <mergeCell ref="D1:E1"/>
    <mergeCell ref="B2:C2"/>
    <mergeCell ref="D2:E2"/>
    <mergeCell ref="A26:A32"/>
    <mergeCell ref="D5:E5"/>
    <mergeCell ref="B4:C4"/>
    <mergeCell ref="D4:E4"/>
    <mergeCell ref="B3:C3"/>
    <mergeCell ref="D3:E3"/>
    <mergeCell ref="A20:A25"/>
    <mergeCell ref="A7:A8"/>
    <mergeCell ref="B7:C7"/>
    <mergeCell ref="D7:E7"/>
    <mergeCell ref="B6:C6"/>
    <mergeCell ref="D6:E6"/>
    <mergeCell ref="J1:K1"/>
    <mergeCell ref="J2:K2"/>
    <mergeCell ref="L1:M1"/>
    <mergeCell ref="L2:M2"/>
    <mergeCell ref="L3:M3"/>
    <mergeCell ref="J3:K3"/>
    <mergeCell ref="B5:C5"/>
    <mergeCell ref="L4:M4"/>
    <mergeCell ref="L5:M5"/>
    <mergeCell ref="L6:M6"/>
    <mergeCell ref="L7:M7"/>
    <mergeCell ref="J7:K7"/>
    <mergeCell ref="J4:K4"/>
    <mergeCell ref="J5:K5"/>
    <mergeCell ref="J6:K6"/>
    <mergeCell ref="H7:I7"/>
    <mergeCell ref="H6:I6"/>
    <mergeCell ref="F6:G6"/>
    <mergeCell ref="F7:G7"/>
  </mergeCells>
  <pageMargins left="0.78740157480314965" right="0.78740157480314965" top="1.1111111111111112" bottom="1.0629921259842521" header="0" footer="0"/>
  <pageSetup scale="62"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7FE75E00-D44B-4D24-A6D6-2327BB093AB3}">
          <x14:formula1>
            <xm:f>Listas!$J$2:$J$11</xm:f>
          </x14:formula1>
          <xm:sqref>F4 B4 L4 H4 J4 D4</xm:sqref>
        </x14:dataValidation>
        <x14:dataValidation type="list" allowBlank="1" showInputMessage="1" showErrorMessage="1" xr:uid="{91AA9F73-989B-4715-AC68-3A034D40AEA3}">
          <x14:formula1>
            <xm:f>Listas!$D$2:$D$10</xm:f>
          </x14:formula1>
          <xm:sqref>H3:M3 B3:C3</xm:sqref>
        </x14:dataValidation>
        <x14:dataValidation type="list" allowBlank="1" showInputMessage="1" showErrorMessage="1" xr:uid="{C5F9DBCB-6D3B-4218-ABBC-AF2FA28E9A9A}">
          <x14:formula1>
            <xm:f>Listas!$H$2:$H$4</xm:f>
          </x14:formula1>
          <xm:sqref>D1:M1</xm:sqref>
        </x14:dataValidation>
        <x14:dataValidation type="list" allowBlank="1" showInputMessage="1" showErrorMessage="1" xr:uid="{47EF892C-CAB7-4DB1-A870-CEF3F34E494A}">
          <x14:formula1>
            <xm:f>Clasificadores!$E$2:$E$74</xm:f>
          </x14:formula1>
          <xm:sqref>B26:M32</xm:sqref>
        </x14:dataValidation>
        <x14:dataValidation type="list" allowBlank="1" showInputMessage="1" showErrorMessage="1" xr:uid="{E30888D7-E558-4C10-8574-063AA5787DB8}">
          <x14:formula1>
            <xm:f>Clasificadores!$C$2:$C$21</xm:f>
          </x14:formula1>
          <xm:sqref>B20:M25</xm:sqref>
        </x14:dataValidation>
        <x14:dataValidation type="list" allowBlank="1" showInputMessage="1" showErrorMessage="1" xr:uid="{08015EA2-A410-47F5-BCA3-5510E31F7F58}">
          <x14:formula1>
            <xm:f>Clasificadores!$A$2:$A$5</xm:f>
          </x14:formula1>
          <xm:sqref>B19:M19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8F2E5-D0E5-40C4-A459-6E11A0A7BD17}">
  <sheetPr>
    <tabColor rgb="FFC00000"/>
  </sheetPr>
  <dimension ref="A2:N12"/>
  <sheetViews>
    <sheetView zoomScale="60" zoomScaleNormal="60" workbookViewId="0">
      <selection activeCell="A3" sqref="A3"/>
    </sheetView>
  </sheetViews>
  <sheetFormatPr baseColWidth="10" defaultRowHeight="14.4" x14ac:dyDescent="0.3"/>
  <cols>
    <col min="1" max="1" width="5.77734375" customWidth="1"/>
    <col min="2" max="2" width="20.44140625" customWidth="1"/>
    <col min="3" max="3" width="24.21875" customWidth="1"/>
    <col min="4" max="4" width="23.21875" customWidth="1"/>
    <col min="5" max="5" width="29" customWidth="1"/>
    <col min="6" max="6" width="32.77734375" customWidth="1"/>
    <col min="7" max="7" width="20.77734375" customWidth="1"/>
    <col min="8" max="8" width="29.21875" customWidth="1"/>
    <col min="9" max="9" width="27.77734375" customWidth="1"/>
    <col min="10" max="10" width="24.21875" customWidth="1"/>
    <col min="11" max="11" width="25.5546875" customWidth="1"/>
    <col min="12" max="12" width="23" customWidth="1"/>
    <col min="13" max="13" width="20.44140625" customWidth="1"/>
    <col min="14" max="14" width="20" customWidth="1"/>
  </cols>
  <sheetData>
    <row r="2" spans="1:14" ht="57.6" customHeight="1" x14ac:dyDescent="0.3">
      <c r="A2" s="27" t="s">
        <v>180</v>
      </c>
      <c r="B2" s="26" t="s">
        <v>163</v>
      </c>
      <c r="C2" s="26" t="s">
        <v>164</v>
      </c>
      <c r="D2" s="26" t="s">
        <v>165</v>
      </c>
      <c r="E2" s="26" t="s">
        <v>166</v>
      </c>
      <c r="F2" s="26" t="s">
        <v>167</v>
      </c>
      <c r="G2" s="26" t="s">
        <v>168</v>
      </c>
      <c r="H2" s="26" t="s">
        <v>169</v>
      </c>
      <c r="I2" s="26" t="s">
        <v>170</v>
      </c>
      <c r="J2" s="26" t="s">
        <v>171</v>
      </c>
      <c r="K2" s="26" t="s">
        <v>172</v>
      </c>
      <c r="L2" s="26" t="s">
        <v>173</v>
      </c>
      <c r="M2" s="26" t="s">
        <v>174</v>
      </c>
      <c r="N2" s="26" t="s">
        <v>175</v>
      </c>
    </row>
    <row r="3" spans="1:14" ht="40.200000000000003" customHeight="1" x14ac:dyDescent="0.3">
      <c r="A3" s="15">
        <v>1</v>
      </c>
      <c r="B3" s="148">
        <v>206</v>
      </c>
      <c r="C3" s="145">
        <f>'Analisis de causas'!A3</f>
        <v>45717</v>
      </c>
      <c r="D3" s="151" t="str">
        <f>'Analisis de causas'!D3</f>
        <v>n/a</v>
      </c>
      <c r="E3" s="151" t="str">
        <f>'Analisis de causas'!E3</f>
        <v>n/a</v>
      </c>
      <c r="F3" s="154" t="str">
        <f>'Analisis de causas'!G3</f>
        <v>Desconocimiento de responsabilidades, alcance y  periodicidad para cada uno de lo items en cumplimiento a la Ley de Transparencia, por parte de los responsables.</v>
      </c>
      <c r="G3" s="7">
        <f>'Solicitudes PAI'!$B2</f>
        <v>17</v>
      </c>
      <c r="H3" s="30" t="e">
        <f>'Solicitudes PAI'!#REF!</f>
        <v>#REF!</v>
      </c>
      <c r="I3" s="30" t="e">
        <f>'Solicitudes PAI'!#REF!</f>
        <v>#REF!</v>
      </c>
      <c r="J3" s="30" t="e">
        <f>'Solicitudes PAI'!#REF!</f>
        <v>#REF!</v>
      </c>
      <c r="K3" s="30" t="e">
        <f>'Solicitudes PAI'!#REF!</f>
        <v>#REF!</v>
      </c>
      <c r="L3" s="29" t="e">
        <f>'Solicitudes PAI'!#REF!</f>
        <v>#REF!</v>
      </c>
      <c r="M3" s="36" t="e">
        <f>'Solicitudes PAI'!#REF!</f>
        <v>#REF!</v>
      </c>
      <c r="N3" s="36" t="e">
        <f>'Solicitudes PAI'!#REF!</f>
        <v>#REF!</v>
      </c>
    </row>
    <row r="4" spans="1:14" ht="40.200000000000003" customHeight="1" x14ac:dyDescent="0.3">
      <c r="A4" s="15">
        <v>2</v>
      </c>
      <c r="B4" s="149"/>
      <c r="C4" s="146"/>
      <c r="D4" s="152"/>
      <c r="E4" s="152"/>
      <c r="F4" s="155"/>
      <c r="G4" s="7">
        <f>'Solicitudes PAI'!$D2</f>
        <v>17</v>
      </c>
      <c r="H4" s="30" t="str">
        <f>'Solicitudes PAI'!$E10</f>
        <v>Matriz en formato Excel de seguimiento para la actualización del link de transparencia. Esta matriz permitirá mantener un registro actualizado del responsable del ítem, la periodicidad (mes en que debe realizarse la actualización) y la descripción del documento o soporte que debe cargarse en la página web correspondiente con la finalidad de obtener un instrumento que evite la ambigüedad al momento de realizar el seguimiento
Se realizara la divulgación de la nueva matriz de seguimiento  a través de correo electrónico , así como su socialización mediante reunión con las dependencias responsables .</v>
      </c>
      <c r="I4" s="30" t="str">
        <f>'Solicitudes PAI'!$E16</f>
        <v>N/A</v>
      </c>
      <c r="J4" s="30" t="str">
        <f>'Solicitudes PAI'!$E17</f>
        <v>N/A</v>
      </c>
      <c r="K4" s="30" t="str">
        <f>'Solicitudes PAI'!$E18</f>
        <v>N/A</v>
      </c>
      <c r="L4" s="29" t="str">
        <f>'Solicitudes PAI'!$E13</f>
        <v>Angie Paola Hernández Moreno</v>
      </c>
      <c r="M4" s="36">
        <f>'Solicitudes PAI'!$E11</f>
        <v>45839</v>
      </c>
      <c r="N4" s="36">
        <f>'Solicitudes PAI'!$E12</f>
        <v>45868</v>
      </c>
    </row>
    <row r="5" spans="1:14" ht="40.200000000000003" customHeight="1" x14ac:dyDescent="0.3">
      <c r="A5" s="15">
        <v>3</v>
      </c>
      <c r="B5" s="149"/>
      <c r="C5" s="146"/>
      <c r="D5" s="152"/>
      <c r="E5" s="152"/>
      <c r="F5" s="155"/>
      <c r="G5" s="7" t="e">
        <f>'Solicitudes PAI'!#REF!</f>
        <v>#REF!</v>
      </c>
      <c r="H5" s="34" t="e">
        <f>'Solicitudes PAI'!#REF!</f>
        <v>#REF!</v>
      </c>
      <c r="I5" s="34" t="e">
        <f>'Solicitudes PAI'!#REF!</f>
        <v>#REF!</v>
      </c>
      <c r="J5" s="34" t="e">
        <f>'Solicitudes PAI'!#REF!</f>
        <v>#REF!</v>
      </c>
      <c r="K5" s="34" t="e">
        <f>'Solicitudes PAI'!#REF!</f>
        <v>#REF!</v>
      </c>
      <c r="L5" s="35" t="e">
        <f>'Solicitudes PAI'!#REF!</f>
        <v>#REF!</v>
      </c>
      <c r="M5" s="36" t="e">
        <f>'Solicitudes PAI'!#REF!</f>
        <v>#REF!</v>
      </c>
      <c r="N5" s="36" t="e">
        <f>'Solicitudes PAI'!#REF!</f>
        <v>#REF!</v>
      </c>
    </row>
    <row r="6" spans="1:14" ht="40.200000000000003" customHeight="1" x14ac:dyDescent="0.3">
      <c r="A6" s="15">
        <v>4</v>
      </c>
      <c r="B6" s="149"/>
      <c r="C6" s="146"/>
      <c r="D6" s="152"/>
      <c r="E6" s="152"/>
      <c r="F6" s="155"/>
      <c r="G6" s="7" t="e">
        <f>'Solicitudes PAI'!#REF!</f>
        <v>#REF!</v>
      </c>
      <c r="H6" s="34" t="e">
        <f>'Solicitudes PAI'!#REF!</f>
        <v>#REF!</v>
      </c>
      <c r="I6" s="34" t="e">
        <f>'Solicitudes PAI'!#REF!</f>
        <v>#REF!</v>
      </c>
      <c r="J6" s="34" t="e">
        <f>'Solicitudes PAI'!#REF!</f>
        <v>#REF!</v>
      </c>
      <c r="K6" s="34" t="e">
        <f>'Solicitudes PAI'!#REF!</f>
        <v>#REF!</v>
      </c>
      <c r="L6" s="35" t="e">
        <f>'Solicitudes PAI'!#REF!</f>
        <v>#REF!</v>
      </c>
      <c r="M6" s="36" t="e">
        <f>'Solicitudes PAI'!#REF!</f>
        <v>#REF!</v>
      </c>
      <c r="N6" s="36" t="e">
        <f>'Solicitudes PAI'!#REF!</f>
        <v>#REF!</v>
      </c>
    </row>
    <row r="7" spans="1:14" ht="40.200000000000003" customHeight="1" x14ac:dyDescent="0.3">
      <c r="A7" s="15">
        <v>5</v>
      </c>
      <c r="B7" s="149"/>
      <c r="C7" s="146"/>
      <c r="D7" s="152"/>
      <c r="E7" s="152"/>
      <c r="F7" s="155"/>
      <c r="G7" s="7" t="e">
        <f>'Solicitudes PAI'!#REF!</f>
        <v>#REF!</v>
      </c>
      <c r="H7" s="34" t="e">
        <f>'Solicitudes PAI'!#REF!</f>
        <v>#REF!</v>
      </c>
      <c r="I7" s="34" t="e">
        <f>'Solicitudes PAI'!#REF!</f>
        <v>#REF!</v>
      </c>
      <c r="J7" s="34" t="e">
        <f>'Solicitudes PAI'!#REF!</f>
        <v>#REF!</v>
      </c>
      <c r="K7" s="34" t="e">
        <f>'Solicitudes PAI'!#REF!</f>
        <v>#REF!</v>
      </c>
      <c r="L7" s="35" t="e">
        <f>'Solicitudes PAI'!#REF!</f>
        <v>#REF!</v>
      </c>
      <c r="M7" s="36" t="e">
        <f>'Solicitudes PAI'!#REF!</f>
        <v>#REF!</v>
      </c>
      <c r="N7" s="36" t="e">
        <f>'Solicitudes PAI'!#REF!</f>
        <v>#REF!</v>
      </c>
    </row>
    <row r="8" spans="1:14" ht="40.200000000000003" customHeight="1" x14ac:dyDescent="0.3">
      <c r="A8" s="15">
        <v>6</v>
      </c>
      <c r="B8" s="149"/>
      <c r="C8" s="146"/>
      <c r="D8" s="152"/>
      <c r="E8" s="152"/>
      <c r="F8" s="155"/>
      <c r="G8" s="7" t="e">
        <f>'Solicitudes PAI'!#REF!</f>
        <v>#REF!</v>
      </c>
      <c r="H8" s="34" t="e">
        <f>'Solicitudes PAI'!#REF!</f>
        <v>#REF!</v>
      </c>
      <c r="I8" s="34" t="e">
        <f>'Solicitudes PAI'!#REF!</f>
        <v>#REF!</v>
      </c>
      <c r="J8" s="34" t="e">
        <f>'Solicitudes PAI'!#REF!</f>
        <v>#REF!</v>
      </c>
      <c r="K8" s="34" t="e">
        <f>'Solicitudes PAI'!#REF!</f>
        <v>#REF!</v>
      </c>
      <c r="L8" s="35" t="e">
        <f>'Solicitudes PAI'!#REF!</f>
        <v>#REF!</v>
      </c>
      <c r="M8" s="36" t="e">
        <f>'Solicitudes PAI'!#REF!</f>
        <v>#REF!</v>
      </c>
      <c r="N8" s="36" t="e">
        <f>'Solicitudes PAI'!#REF!</f>
        <v>#REF!</v>
      </c>
    </row>
    <row r="9" spans="1:14" ht="40.200000000000003" customHeight="1" x14ac:dyDescent="0.3">
      <c r="A9" s="15">
        <v>7</v>
      </c>
      <c r="B9" s="149"/>
      <c r="C9" s="146"/>
      <c r="D9" s="152"/>
      <c r="E9" s="152"/>
      <c r="F9" s="155"/>
      <c r="G9" s="7" t="e">
        <f>'Solicitudes PAI'!#REF!</f>
        <v>#REF!</v>
      </c>
      <c r="H9" s="34" t="e">
        <f>'Solicitudes PAI'!#REF!</f>
        <v>#REF!</v>
      </c>
      <c r="I9" s="34" t="e">
        <f>'Solicitudes PAI'!#REF!</f>
        <v>#REF!</v>
      </c>
      <c r="J9" s="34" t="e">
        <f>'Solicitudes PAI'!#REF!</f>
        <v>#REF!</v>
      </c>
      <c r="K9" s="34" t="e">
        <f>'Solicitudes PAI'!#REF!</f>
        <v>#REF!</v>
      </c>
      <c r="L9" s="35" t="e">
        <f>'Solicitudes PAI'!#REF!</f>
        <v>#REF!</v>
      </c>
      <c r="M9" s="36" t="e">
        <f>'Solicitudes PAI'!#REF!</f>
        <v>#REF!</v>
      </c>
      <c r="N9" s="36" t="e">
        <f>'Solicitudes PAI'!#REF!</f>
        <v>#REF!</v>
      </c>
    </row>
    <row r="10" spans="1:14" ht="40.200000000000003" customHeight="1" x14ac:dyDescent="0.3">
      <c r="A10" s="15">
        <v>8</v>
      </c>
      <c r="B10" s="149"/>
      <c r="C10" s="146"/>
      <c r="D10" s="152"/>
      <c r="E10" s="152"/>
      <c r="F10" s="155"/>
      <c r="G10" s="7" t="e">
        <f>'Solicitudes PAI'!#REF!</f>
        <v>#REF!</v>
      </c>
      <c r="H10" s="34" t="e">
        <f>'Solicitudes PAI'!#REF!</f>
        <v>#REF!</v>
      </c>
      <c r="I10" s="34" t="e">
        <f>'Solicitudes PAI'!#REF!</f>
        <v>#REF!</v>
      </c>
      <c r="J10" s="34" t="e">
        <f>'Solicitudes PAI'!#REF!</f>
        <v>#REF!</v>
      </c>
      <c r="K10" s="34" t="e">
        <f>'Solicitudes PAI'!#REF!</f>
        <v>#REF!</v>
      </c>
      <c r="L10" s="35" t="e">
        <f>'Solicitudes PAI'!#REF!</f>
        <v>#REF!</v>
      </c>
      <c r="M10" s="36" t="e">
        <f>'Solicitudes PAI'!#REF!</f>
        <v>#REF!</v>
      </c>
      <c r="N10" s="36" t="e">
        <f>'Solicitudes PAI'!#REF!</f>
        <v>#REF!</v>
      </c>
    </row>
    <row r="11" spans="1:14" ht="40.200000000000003" customHeight="1" x14ac:dyDescent="0.3">
      <c r="A11" s="15">
        <v>9</v>
      </c>
      <c r="B11" s="149"/>
      <c r="C11" s="146"/>
      <c r="D11" s="152"/>
      <c r="E11" s="152"/>
      <c r="F11" s="155"/>
      <c r="G11" s="7" t="e">
        <f>'Solicitudes PAI'!#REF!</f>
        <v>#REF!</v>
      </c>
      <c r="H11" s="34" t="e">
        <f>'Solicitudes PAI'!#REF!</f>
        <v>#REF!</v>
      </c>
      <c r="I11" s="34" t="e">
        <f>'Solicitudes PAI'!#REF!</f>
        <v>#REF!</v>
      </c>
      <c r="J11" s="34" t="e">
        <f>'Solicitudes PAI'!#REF!</f>
        <v>#REF!</v>
      </c>
      <c r="K11" s="34" t="e">
        <f>'Solicitudes PAI'!#REF!</f>
        <v>#REF!</v>
      </c>
      <c r="L11" s="35" t="e">
        <f>'Solicitudes PAI'!#REF!</f>
        <v>#REF!</v>
      </c>
      <c r="M11" s="36" t="e">
        <f>'Solicitudes PAI'!#REF!</f>
        <v>#REF!</v>
      </c>
      <c r="N11" s="36" t="e">
        <f>'Solicitudes PAI'!#REF!</f>
        <v>#REF!</v>
      </c>
    </row>
    <row r="12" spans="1:14" ht="40.200000000000003" customHeight="1" x14ac:dyDescent="0.3">
      <c r="A12" s="15">
        <v>10</v>
      </c>
      <c r="B12" s="150"/>
      <c r="C12" s="147"/>
      <c r="D12" s="153"/>
      <c r="E12" s="153"/>
      <c r="F12" s="156"/>
      <c r="G12" s="7" t="e">
        <f>'Solicitudes PAI'!#REF!</f>
        <v>#REF!</v>
      </c>
      <c r="H12" s="34" t="e">
        <f>'Solicitudes PAI'!#REF!</f>
        <v>#REF!</v>
      </c>
      <c r="I12" s="34" t="e">
        <f>'Solicitudes PAI'!#REF!</f>
        <v>#REF!</v>
      </c>
      <c r="J12" s="34" t="e">
        <f>'Solicitudes PAI'!#REF!</f>
        <v>#REF!</v>
      </c>
      <c r="K12" s="34" t="e">
        <f>'Solicitudes PAI'!#REF!</f>
        <v>#REF!</v>
      </c>
      <c r="L12" s="35" t="e">
        <f>'Solicitudes PAI'!#REF!</f>
        <v>#REF!</v>
      </c>
      <c r="M12" s="36" t="e">
        <f>'Solicitudes PAI'!#REF!</f>
        <v>#REF!</v>
      </c>
      <c r="N12" s="36" t="e">
        <f>'Solicitudes PAI'!#REF!</f>
        <v>#REF!</v>
      </c>
    </row>
  </sheetData>
  <mergeCells count="5">
    <mergeCell ref="C3:C12"/>
    <mergeCell ref="B3:B12"/>
    <mergeCell ref="D3:D12"/>
    <mergeCell ref="E3:E12"/>
    <mergeCell ref="F3:F12"/>
  </mergeCells>
  <dataValidations count="4">
    <dataValidation type="textLength" allowBlank="1" showInputMessage="1" showErrorMessage="1" errorTitle="Entrada no válida" error="Escriba un texto  Maximo 9 Caracteres" promptTitle="Cualquier contenido Maximo 9 Caracteres" sqref="B3:C3" xr:uid="{F371038D-12D9-414C-A5A8-B8B514D2BA22}">
      <formula1>0</formula1>
      <formula2>9</formula2>
    </dataValidation>
    <dataValidation type="decimal" allowBlank="1" showInputMessage="1" showErrorMessage="1" errorTitle="Entrada no válida" error="Por favor escriba un número" promptTitle="Escriba un número en esta casilla" sqref="D3" xr:uid="{DF64AB34-DF71-45D2-AF86-AC637E9BA774}">
      <formula1>-9223372036854770000</formula1>
      <formula2>9223372036854770000</formula2>
    </dataValidation>
    <dataValidation type="textLength" allowBlank="1" showInputMessage="1" showErrorMessage="1" errorTitle="Entrada no válida" error="Escriba un texto  Maximo 20 Caracteres" promptTitle="Cualquier contenido Maximo 20 Caracteres" sqref="E3" xr:uid="{9630E860-23D5-40AE-B334-4AA85D5C1EE6}">
      <formula1>0</formula1>
      <formula2>20</formula2>
    </dataValidation>
    <dataValidation type="textLength" allowBlank="1" showInputMessage="1" showErrorMessage="1" errorTitle="Entrada no válida" error="Escriba un texto  Maximo 500 Caracteres" promptTitle="Cualquier contenido Maximo 500 Caracteres" sqref="F3 G3:N12" xr:uid="{A0075352-660F-4139-AF04-C68BF9348551}">
      <formula1>0</formula1>
      <formula2>500</formula2>
    </dataValidation>
  </dataValidations>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ABA4-B54D-4C90-ADDE-68A1C353AA37}">
  <sheetPr>
    <tabColor rgb="FF002060"/>
  </sheetPr>
  <dimension ref="A1:E74"/>
  <sheetViews>
    <sheetView showGridLines="0" zoomScale="80" zoomScaleNormal="80" workbookViewId="0">
      <selection activeCell="D21" sqref="D21"/>
    </sheetView>
  </sheetViews>
  <sheetFormatPr baseColWidth="10" defaultColWidth="11.44140625" defaultRowHeight="14.4" x14ac:dyDescent="0.3"/>
  <cols>
    <col min="1" max="1" width="81.21875" customWidth="1"/>
    <col min="2" max="2" width="4.21875" customWidth="1"/>
    <col min="3" max="3" width="76.77734375" customWidth="1"/>
    <col min="5" max="5" width="176.77734375" customWidth="1"/>
    <col min="7" max="7" width="22.77734375" customWidth="1"/>
  </cols>
  <sheetData>
    <row r="1" spans="1:5" x14ac:dyDescent="0.3">
      <c r="A1" s="28" t="s">
        <v>46</v>
      </c>
      <c r="C1" s="28" t="s">
        <v>47</v>
      </c>
      <c r="E1" s="28" t="s">
        <v>48</v>
      </c>
    </row>
    <row r="2" spans="1:5" x14ac:dyDescent="0.3">
      <c r="A2" s="14" t="s">
        <v>192</v>
      </c>
      <c r="C2" s="14" t="s">
        <v>49</v>
      </c>
      <c r="E2" s="38" t="s">
        <v>226</v>
      </c>
    </row>
    <row r="3" spans="1:5" x14ac:dyDescent="0.3">
      <c r="A3" s="14" t="s">
        <v>194</v>
      </c>
      <c r="C3" s="14" t="s">
        <v>50</v>
      </c>
      <c r="E3" s="38" t="s">
        <v>228</v>
      </c>
    </row>
    <row r="4" spans="1:5" x14ac:dyDescent="0.3">
      <c r="A4" s="14" t="s">
        <v>193</v>
      </c>
      <c r="C4" s="14" t="s">
        <v>51</v>
      </c>
      <c r="E4" s="38" t="s">
        <v>227</v>
      </c>
    </row>
    <row r="5" spans="1:5" x14ac:dyDescent="0.3">
      <c r="A5" s="14" t="s">
        <v>195</v>
      </c>
      <c r="C5" s="14" t="s">
        <v>52</v>
      </c>
      <c r="E5" s="38" t="s">
        <v>229</v>
      </c>
    </row>
    <row r="6" spans="1:5" x14ac:dyDescent="0.3">
      <c r="A6" s="37"/>
      <c r="C6" s="14" t="s">
        <v>53</v>
      </c>
      <c r="E6" s="38" t="s">
        <v>230</v>
      </c>
    </row>
    <row r="7" spans="1:5" x14ac:dyDescent="0.3">
      <c r="A7" s="37"/>
      <c r="C7" s="14" t="s">
        <v>54</v>
      </c>
      <c r="E7" s="38" t="s">
        <v>231</v>
      </c>
    </row>
    <row r="8" spans="1:5" x14ac:dyDescent="0.3">
      <c r="A8" s="37"/>
      <c r="C8" s="14" t="s">
        <v>55</v>
      </c>
      <c r="E8" s="38" t="s">
        <v>232</v>
      </c>
    </row>
    <row r="9" spans="1:5" x14ac:dyDescent="0.3">
      <c r="A9" s="37"/>
      <c r="C9" s="14" t="s">
        <v>56</v>
      </c>
      <c r="E9" s="38" t="s">
        <v>233</v>
      </c>
    </row>
    <row r="10" spans="1:5" x14ac:dyDescent="0.3">
      <c r="A10" s="37"/>
      <c r="C10" s="14" t="s">
        <v>58</v>
      </c>
      <c r="E10" s="38" t="s">
        <v>234</v>
      </c>
    </row>
    <row r="11" spans="1:5" x14ac:dyDescent="0.3">
      <c r="A11" s="37"/>
      <c r="C11" s="14" t="s">
        <v>60</v>
      </c>
      <c r="E11" s="38" t="s">
        <v>235</v>
      </c>
    </row>
    <row r="12" spans="1:5" x14ac:dyDescent="0.3">
      <c r="A12" s="37"/>
      <c r="C12" s="14" t="s">
        <v>62</v>
      </c>
      <c r="E12" s="38" t="s">
        <v>57</v>
      </c>
    </row>
    <row r="13" spans="1:5" x14ac:dyDescent="0.3">
      <c r="A13" s="37"/>
      <c r="C13" s="14" t="s">
        <v>64</v>
      </c>
      <c r="E13" s="38" t="s">
        <v>59</v>
      </c>
    </row>
    <row r="14" spans="1:5" x14ac:dyDescent="0.3">
      <c r="A14" s="37"/>
      <c r="C14" s="14" t="s">
        <v>66</v>
      </c>
      <c r="E14" s="38" t="s">
        <v>61</v>
      </c>
    </row>
    <row r="15" spans="1:5" x14ac:dyDescent="0.3">
      <c r="A15" s="37"/>
      <c r="C15" s="14" t="s">
        <v>68</v>
      </c>
      <c r="E15" s="38" t="s">
        <v>63</v>
      </c>
    </row>
    <row r="16" spans="1:5" x14ac:dyDescent="0.3">
      <c r="A16" s="37"/>
      <c r="C16" s="14" t="s">
        <v>70</v>
      </c>
      <c r="E16" s="38" t="s">
        <v>65</v>
      </c>
    </row>
    <row r="17" spans="1:5" x14ac:dyDescent="0.3">
      <c r="A17" s="37"/>
      <c r="C17" s="14" t="s">
        <v>72</v>
      </c>
      <c r="E17" s="38" t="s">
        <v>67</v>
      </c>
    </row>
    <row r="18" spans="1:5" x14ac:dyDescent="0.3">
      <c r="A18" s="37"/>
      <c r="C18" s="14" t="s">
        <v>74</v>
      </c>
      <c r="E18" s="38" t="s">
        <v>69</v>
      </c>
    </row>
    <row r="19" spans="1:5" x14ac:dyDescent="0.3">
      <c r="A19" s="37"/>
      <c r="C19" s="14" t="s">
        <v>76</v>
      </c>
      <c r="E19" s="38" t="s">
        <v>71</v>
      </c>
    </row>
    <row r="20" spans="1:5" x14ac:dyDescent="0.3">
      <c r="A20" s="37"/>
      <c r="C20" s="14" t="s">
        <v>78</v>
      </c>
      <c r="E20" s="38" t="s">
        <v>73</v>
      </c>
    </row>
    <row r="21" spans="1:5" x14ac:dyDescent="0.3">
      <c r="A21" s="37"/>
      <c r="C21" s="14" t="s">
        <v>80</v>
      </c>
      <c r="E21" s="38" t="s">
        <v>75</v>
      </c>
    </row>
    <row r="22" spans="1:5" x14ac:dyDescent="0.3">
      <c r="A22" s="37"/>
      <c r="E22" s="38" t="s">
        <v>77</v>
      </c>
    </row>
    <row r="23" spans="1:5" x14ac:dyDescent="0.3">
      <c r="A23" s="37"/>
      <c r="E23" s="38" t="s">
        <v>79</v>
      </c>
    </row>
    <row r="24" spans="1:5" x14ac:dyDescent="0.3">
      <c r="A24" s="37"/>
      <c r="E24" s="38" t="s">
        <v>81</v>
      </c>
    </row>
    <row r="25" spans="1:5" x14ac:dyDescent="0.3">
      <c r="A25" s="37"/>
      <c r="E25" s="38" t="s">
        <v>82</v>
      </c>
    </row>
    <row r="26" spans="1:5" x14ac:dyDescent="0.3">
      <c r="A26" s="37"/>
      <c r="E26" s="38" t="s">
        <v>83</v>
      </c>
    </row>
    <row r="27" spans="1:5" x14ac:dyDescent="0.3">
      <c r="A27" s="37"/>
      <c r="E27" s="39" t="s">
        <v>84</v>
      </c>
    </row>
    <row r="28" spans="1:5" x14ac:dyDescent="0.3">
      <c r="E28" s="39" t="s">
        <v>196</v>
      </c>
    </row>
    <row r="29" spans="1:5" x14ac:dyDescent="0.3">
      <c r="E29" s="39" t="s">
        <v>85</v>
      </c>
    </row>
    <row r="30" spans="1:5" x14ac:dyDescent="0.3">
      <c r="E30" s="39" t="s">
        <v>86</v>
      </c>
    </row>
    <row r="31" spans="1:5" x14ac:dyDescent="0.3">
      <c r="E31" s="39" t="s">
        <v>87</v>
      </c>
    </row>
    <row r="32" spans="1:5" x14ac:dyDescent="0.3">
      <c r="E32" s="39" t="s">
        <v>88</v>
      </c>
    </row>
    <row r="33" spans="5:5" x14ac:dyDescent="0.3">
      <c r="E33" s="39" t="s">
        <v>89</v>
      </c>
    </row>
    <row r="34" spans="5:5" x14ac:dyDescent="0.3">
      <c r="E34" s="39" t="s">
        <v>90</v>
      </c>
    </row>
    <row r="35" spans="5:5" x14ac:dyDescent="0.3">
      <c r="E35" s="39" t="s">
        <v>91</v>
      </c>
    </row>
    <row r="36" spans="5:5" x14ac:dyDescent="0.3">
      <c r="E36" s="39" t="s">
        <v>197</v>
      </c>
    </row>
    <row r="37" spans="5:5" x14ac:dyDescent="0.3">
      <c r="E37" s="39" t="s">
        <v>92</v>
      </c>
    </row>
    <row r="38" spans="5:5" x14ac:dyDescent="0.3">
      <c r="E38" s="39" t="s">
        <v>198</v>
      </c>
    </row>
    <row r="39" spans="5:5" x14ac:dyDescent="0.3">
      <c r="E39" s="39" t="s">
        <v>199</v>
      </c>
    </row>
    <row r="40" spans="5:5" x14ac:dyDescent="0.3">
      <c r="E40" s="39" t="s">
        <v>200</v>
      </c>
    </row>
    <row r="41" spans="5:5" x14ac:dyDescent="0.3">
      <c r="E41" s="39" t="s">
        <v>201</v>
      </c>
    </row>
    <row r="42" spans="5:5" x14ac:dyDescent="0.3">
      <c r="E42" s="39" t="s">
        <v>202</v>
      </c>
    </row>
    <row r="43" spans="5:5" x14ac:dyDescent="0.3">
      <c r="E43" s="39" t="s">
        <v>203</v>
      </c>
    </row>
    <row r="44" spans="5:5" x14ac:dyDescent="0.3">
      <c r="E44" s="39" t="s">
        <v>204</v>
      </c>
    </row>
    <row r="45" spans="5:5" x14ac:dyDescent="0.3">
      <c r="E45" s="39" t="s">
        <v>205</v>
      </c>
    </row>
    <row r="46" spans="5:5" x14ac:dyDescent="0.3">
      <c r="E46" s="39" t="s">
        <v>206</v>
      </c>
    </row>
    <row r="47" spans="5:5" x14ac:dyDescent="0.3">
      <c r="E47" s="39" t="s">
        <v>207</v>
      </c>
    </row>
    <row r="48" spans="5:5" x14ac:dyDescent="0.3">
      <c r="E48" s="39" t="s">
        <v>208</v>
      </c>
    </row>
    <row r="49" spans="5:5" x14ac:dyDescent="0.3">
      <c r="E49" s="39" t="s">
        <v>209</v>
      </c>
    </row>
    <row r="50" spans="5:5" x14ac:dyDescent="0.3">
      <c r="E50" s="39" t="s">
        <v>210</v>
      </c>
    </row>
    <row r="51" spans="5:5" x14ac:dyDescent="0.3">
      <c r="E51" s="39" t="s">
        <v>211</v>
      </c>
    </row>
    <row r="52" spans="5:5" x14ac:dyDescent="0.3">
      <c r="E52" s="39" t="s">
        <v>212</v>
      </c>
    </row>
    <row r="53" spans="5:5" x14ac:dyDescent="0.3">
      <c r="E53" s="39" t="s">
        <v>213</v>
      </c>
    </row>
    <row r="54" spans="5:5" x14ac:dyDescent="0.3">
      <c r="E54" s="39" t="s">
        <v>214</v>
      </c>
    </row>
    <row r="55" spans="5:5" x14ac:dyDescent="0.3">
      <c r="E55" s="39" t="s">
        <v>215</v>
      </c>
    </row>
    <row r="56" spans="5:5" x14ac:dyDescent="0.3">
      <c r="E56" s="39" t="s">
        <v>216</v>
      </c>
    </row>
    <row r="57" spans="5:5" x14ac:dyDescent="0.3">
      <c r="E57" s="39" t="s">
        <v>217</v>
      </c>
    </row>
    <row r="58" spans="5:5" x14ac:dyDescent="0.3">
      <c r="E58" s="39" t="s">
        <v>218</v>
      </c>
    </row>
    <row r="59" spans="5:5" x14ac:dyDescent="0.3">
      <c r="E59" s="39" t="s">
        <v>219</v>
      </c>
    </row>
    <row r="60" spans="5:5" x14ac:dyDescent="0.3">
      <c r="E60" s="39" t="s">
        <v>220</v>
      </c>
    </row>
    <row r="61" spans="5:5" x14ac:dyDescent="0.3">
      <c r="E61" s="39" t="s">
        <v>221</v>
      </c>
    </row>
    <row r="62" spans="5:5" x14ac:dyDescent="0.3">
      <c r="E62" s="39" t="s">
        <v>222</v>
      </c>
    </row>
    <row r="63" spans="5:5" x14ac:dyDescent="0.3">
      <c r="E63" s="39" t="s">
        <v>223</v>
      </c>
    </row>
    <row r="64" spans="5:5" x14ac:dyDescent="0.3">
      <c r="E64" s="39" t="s">
        <v>93</v>
      </c>
    </row>
    <row r="65" spans="5:5" x14ac:dyDescent="0.3">
      <c r="E65" s="39" t="s">
        <v>94</v>
      </c>
    </row>
    <row r="66" spans="5:5" x14ac:dyDescent="0.3">
      <c r="E66" s="39" t="s">
        <v>95</v>
      </c>
    </row>
    <row r="67" spans="5:5" x14ac:dyDescent="0.3">
      <c r="E67" s="39" t="s">
        <v>96</v>
      </c>
    </row>
    <row r="68" spans="5:5" x14ac:dyDescent="0.3">
      <c r="E68" s="39" t="s">
        <v>97</v>
      </c>
    </row>
    <row r="69" spans="5:5" x14ac:dyDescent="0.3">
      <c r="E69" s="39" t="s">
        <v>98</v>
      </c>
    </row>
    <row r="70" spans="5:5" x14ac:dyDescent="0.3">
      <c r="E70" s="39" t="s">
        <v>99</v>
      </c>
    </row>
    <row r="71" spans="5:5" x14ac:dyDescent="0.3">
      <c r="E71" s="39" t="s">
        <v>100</v>
      </c>
    </row>
    <row r="72" spans="5:5" x14ac:dyDescent="0.3">
      <c r="E72" s="39" t="s">
        <v>225</v>
      </c>
    </row>
    <row r="73" spans="5:5" x14ac:dyDescent="0.3">
      <c r="E73" s="39" t="s">
        <v>224</v>
      </c>
    </row>
    <row r="74" spans="5:5" x14ac:dyDescent="0.3">
      <c r="E74" s="39" t="s">
        <v>101</v>
      </c>
    </row>
  </sheetData>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6489E-D354-49DE-A9D3-3EF70EA59675}">
  <dimension ref="A1:L22"/>
  <sheetViews>
    <sheetView topLeftCell="E1" workbookViewId="0">
      <selection activeCell="L2" sqref="L2"/>
    </sheetView>
  </sheetViews>
  <sheetFormatPr baseColWidth="10" defaultColWidth="11.44140625" defaultRowHeight="14.4" x14ac:dyDescent="0.3"/>
  <cols>
    <col min="2" max="2" width="18" style="1" customWidth="1"/>
    <col min="3" max="3" width="55" style="1" customWidth="1"/>
    <col min="4" max="4" width="43.21875" bestFit="1" customWidth="1"/>
    <col min="5" max="5" width="38.44140625" bestFit="1" customWidth="1"/>
    <col min="6" max="6" width="31" bestFit="1" customWidth="1"/>
    <col min="10" max="10" width="54.77734375" customWidth="1"/>
    <col min="11" max="11" width="25.21875" customWidth="1"/>
    <col min="12" max="12" width="22.44140625" customWidth="1"/>
  </cols>
  <sheetData>
    <row r="1" spans="1:12" ht="43.8" thickBot="1" x14ac:dyDescent="0.35">
      <c r="A1" s="2" t="s">
        <v>102</v>
      </c>
      <c r="B1" s="10" t="s">
        <v>103</v>
      </c>
      <c r="C1" s="3" t="s">
        <v>104</v>
      </c>
      <c r="D1" t="s">
        <v>18</v>
      </c>
      <c r="E1" t="s">
        <v>105</v>
      </c>
      <c r="F1" t="s">
        <v>106</v>
      </c>
      <c r="G1" t="s">
        <v>107</v>
      </c>
      <c r="H1" t="s">
        <v>17</v>
      </c>
      <c r="J1" t="s">
        <v>19</v>
      </c>
      <c r="K1" t="s">
        <v>8</v>
      </c>
      <c r="L1" s="16" t="s">
        <v>108</v>
      </c>
    </row>
    <row r="2" spans="1:12" s="13" customFormat="1" ht="31.8" thickBot="1" x14ac:dyDescent="0.35">
      <c r="A2" s="2" t="s">
        <v>109</v>
      </c>
      <c r="B2" s="10" t="s">
        <v>110</v>
      </c>
      <c r="C2" s="3" t="s">
        <v>111</v>
      </c>
      <c r="D2" s="13" t="s">
        <v>112</v>
      </c>
      <c r="E2" s="13" t="s">
        <v>26</v>
      </c>
      <c r="H2" s="13" t="s">
        <v>113</v>
      </c>
      <c r="J2" s="13" t="s">
        <v>114</v>
      </c>
      <c r="K2" s="13" t="s">
        <v>115</v>
      </c>
      <c r="L2" s="16" t="s">
        <v>26</v>
      </c>
    </row>
    <row r="3" spans="1:12" s="13" customFormat="1" ht="31.8" thickBot="1" x14ac:dyDescent="0.35">
      <c r="D3" s="13" t="s">
        <v>116</v>
      </c>
      <c r="E3" s="13" t="s">
        <v>117</v>
      </c>
      <c r="H3" s="13" t="s">
        <v>118</v>
      </c>
      <c r="J3" s="13" t="s">
        <v>119</v>
      </c>
      <c r="K3" s="13" t="s">
        <v>120</v>
      </c>
      <c r="L3" s="16" t="s">
        <v>27</v>
      </c>
    </row>
    <row r="4" spans="1:12" s="13" customFormat="1" ht="16.2" thickBot="1" x14ac:dyDescent="0.35">
      <c r="B4" s="4"/>
      <c r="C4" s="4"/>
      <c r="D4" s="13" t="s">
        <v>121</v>
      </c>
      <c r="E4" s="13" t="s">
        <v>122</v>
      </c>
      <c r="H4" s="13" t="s">
        <v>123</v>
      </c>
      <c r="J4" s="13" t="s">
        <v>124</v>
      </c>
      <c r="K4" s="13" t="s">
        <v>125</v>
      </c>
      <c r="L4" s="16" t="s">
        <v>28</v>
      </c>
    </row>
    <row r="5" spans="1:12" s="13" customFormat="1" ht="16.2" thickBot="1" x14ac:dyDescent="0.35">
      <c r="B5" s="4"/>
      <c r="C5" s="4"/>
      <c r="D5" s="13" t="s">
        <v>126</v>
      </c>
      <c r="E5" s="13" t="s">
        <v>30</v>
      </c>
      <c r="J5" s="13" t="s">
        <v>127</v>
      </c>
      <c r="L5" s="16" t="s">
        <v>29</v>
      </c>
    </row>
    <row r="6" spans="1:12" s="13" customFormat="1" ht="16.2" thickBot="1" x14ac:dyDescent="0.35">
      <c r="B6" s="4"/>
      <c r="C6" s="4"/>
      <c r="D6" s="13" t="s">
        <v>128</v>
      </c>
      <c r="E6" s="13" t="s">
        <v>129</v>
      </c>
      <c r="J6" s="13" t="s">
        <v>130</v>
      </c>
      <c r="L6" s="16" t="s">
        <v>30</v>
      </c>
    </row>
    <row r="7" spans="1:12" s="13" customFormat="1" ht="16.2" thickBot="1" x14ac:dyDescent="0.35">
      <c r="B7" s="4"/>
      <c r="C7" s="4"/>
      <c r="D7" s="13" t="s">
        <v>131</v>
      </c>
      <c r="E7" s="13" t="s">
        <v>132</v>
      </c>
      <c r="J7" s="13" t="s">
        <v>133</v>
      </c>
      <c r="L7" s="16" t="s">
        <v>31</v>
      </c>
    </row>
    <row r="8" spans="1:12" s="13" customFormat="1" ht="31.8" thickBot="1" x14ac:dyDescent="0.35">
      <c r="B8" s="4"/>
      <c r="C8" s="4"/>
      <c r="D8" s="13" t="s">
        <v>134</v>
      </c>
      <c r="E8" s="13" t="s">
        <v>135</v>
      </c>
      <c r="J8" s="13" t="s">
        <v>136</v>
      </c>
      <c r="L8" s="16" t="s">
        <v>32</v>
      </c>
    </row>
    <row r="9" spans="1:12" s="13" customFormat="1" ht="16.2" thickBot="1" x14ac:dyDescent="0.35">
      <c r="B9" s="4"/>
      <c r="C9" s="4"/>
      <c r="D9" s="13" t="s">
        <v>137</v>
      </c>
      <c r="E9" s="13" t="s">
        <v>138</v>
      </c>
      <c r="J9" s="13" t="s">
        <v>139</v>
      </c>
      <c r="L9" s="16" t="s">
        <v>33</v>
      </c>
    </row>
    <row r="10" spans="1:12" s="13" customFormat="1" ht="31.8" thickBot="1" x14ac:dyDescent="0.35">
      <c r="B10" s="4"/>
      <c r="C10" s="4"/>
      <c r="D10" s="13" t="s">
        <v>140</v>
      </c>
      <c r="E10" s="13" t="s">
        <v>141</v>
      </c>
      <c r="J10" s="13" t="s">
        <v>142</v>
      </c>
      <c r="L10" s="16" t="s">
        <v>34</v>
      </c>
    </row>
    <row r="11" spans="1:12" s="13" customFormat="1" ht="31.8" thickBot="1" x14ac:dyDescent="0.35">
      <c r="B11" s="4"/>
      <c r="C11" s="4"/>
      <c r="E11" s="13" t="s">
        <v>143</v>
      </c>
      <c r="J11" s="13" t="s">
        <v>144</v>
      </c>
      <c r="L11" s="16" t="s">
        <v>35</v>
      </c>
    </row>
    <row r="12" spans="1:12" s="13" customFormat="1" ht="31.8" thickBot="1" x14ac:dyDescent="0.35">
      <c r="B12" s="4"/>
      <c r="C12" s="4"/>
      <c r="E12" s="13" t="s">
        <v>145</v>
      </c>
      <c r="L12" s="16" t="s">
        <v>36</v>
      </c>
    </row>
    <row r="13" spans="1:12" s="13" customFormat="1" ht="16.2" thickBot="1" x14ac:dyDescent="0.35">
      <c r="B13" s="4"/>
      <c r="C13" s="4"/>
      <c r="E13" s="13" t="s">
        <v>146</v>
      </c>
      <c r="L13" s="16" t="s">
        <v>37</v>
      </c>
    </row>
    <row r="14" spans="1:12" s="13" customFormat="1" ht="16.2" thickBot="1" x14ac:dyDescent="0.35">
      <c r="B14" s="4"/>
      <c r="C14" s="4"/>
      <c r="E14" s="13" t="s">
        <v>147</v>
      </c>
      <c r="L14" s="16" t="s">
        <v>38</v>
      </c>
    </row>
    <row r="15" spans="1:12" s="13" customFormat="1" ht="31.8" thickBot="1" x14ac:dyDescent="0.35">
      <c r="B15" s="4"/>
      <c r="C15" s="4"/>
      <c r="E15" s="13" t="s">
        <v>148</v>
      </c>
      <c r="L15" s="16" t="s">
        <v>39</v>
      </c>
    </row>
    <row r="16" spans="1:12" s="13" customFormat="1" ht="16.2" thickBot="1" x14ac:dyDescent="0.35">
      <c r="B16" s="4"/>
      <c r="C16" s="4"/>
      <c r="E16" s="13" t="s">
        <v>149</v>
      </c>
      <c r="L16" s="16" t="s">
        <v>40</v>
      </c>
    </row>
    <row r="17" spans="2:12" s="13" customFormat="1" ht="47.4" thickBot="1" x14ac:dyDescent="0.35">
      <c r="B17" s="4"/>
      <c r="C17" s="4"/>
      <c r="E17" s="13" t="s">
        <v>150</v>
      </c>
      <c r="L17" s="16" t="s">
        <v>41</v>
      </c>
    </row>
    <row r="18" spans="2:12" s="13" customFormat="1" ht="47.4" thickBot="1" x14ac:dyDescent="0.35">
      <c r="B18" s="4"/>
      <c r="C18" s="4"/>
      <c r="E18" s="4" t="s">
        <v>151</v>
      </c>
      <c r="L18" s="16" t="s">
        <v>42</v>
      </c>
    </row>
    <row r="19" spans="2:12" s="13" customFormat="1" ht="16.2" thickBot="1" x14ac:dyDescent="0.35">
      <c r="B19" s="4"/>
      <c r="C19" s="4"/>
      <c r="L19" s="16" t="s">
        <v>43</v>
      </c>
    </row>
    <row r="20" spans="2:12" s="13" customFormat="1" ht="16.2" thickBot="1" x14ac:dyDescent="0.35">
      <c r="B20" s="4"/>
      <c r="C20" s="4"/>
      <c r="L20" s="16" t="s">
        <v>44</v>
      </c>
    </row>
    <row r="21" spans="2:12" s="13" customFormat="1" ht="16.2" thickBot="1" x14ac:dyDescent="0.35">
      <c r="B21" s="4"/>
      <c r="C21" s="4"/>
      <c r="L21" s="16" t="s">
        <v>45</v>
      </c>
    </row>
    <row r="22" spans="2:12" s="13" customFormat="1" x14ac:dyDescent="0.3">
      <c r="B22" s="4"/>
      <c r="C22" s="4"/>
    </row>
  </sheetData>
  <sortState xmlns:xlrd2="http://schemas.microsoft.com/office/spreadsheetml/2017/richdata2" ref="J1:J20">
    <sortCondition ref="J1:J2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2fe718c-2ec2-4f61-a93c-21f5a0302b79">
      <Terms xmlns="http://schemas.microsoft.com/office/infopath/2007/PartnerControls"/>
    </lcf76f155ced4ddcb4097134ff3c332f>
    <TaxCatchAll xmlns="325aad97-8f5b-468f-8a58-3df86c8e039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8AE6C207CC3C74493D33F8830835812" ma:contentTypeVersion="13" ma:contentTypeDescription="Crear nuevo documento." ma:contentTypeScope="" ma:versionID="50c90721db656ebca82667e2f0389604">
  <xsd:schema xmlns:xsd="http://www.w3.org/2001/XMLSchema" xmlns:xs="http://www.w3.org/2001/XMLSchema" xmlns:p="http://schemas.microsoft.com/office/2006/metadata/properties" xmlns:ns2="f2fe718c-2ec2-4f61-a93c-21f5a0302b79" xmlns:ns3="325aad97-8f5b-468f-8a58-3df86c8e0394" targetNamespace="http://schemas.microsoft.com/office/2006/metadata/properties" ma:root="true" ma:fieldsID="23db415efeeac414176be7d7b83eb1d6" ns2:_="" ns3:_="">
    <xsd:import namespace="f2fe718c-2ec2-4f61-a93c-21f5a0302b79"/>
    <xsd:import namespace="325aad97-8f5b-468f-8a58-3df86c8e03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fe718c-2ec2-4f61-a93c-21f5a0302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5aad97-8f5b-468f-8a58-3df86c8e03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e1c5b0-4eeb-40ea-a662-74214a9e618f}" ma:internalName="TaxCatchAll" ma:showField="CatchAllData" ma:web="325aad97-8f5b-468f-8a58-3df86c8e03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7C6111-F660-4F4A-819A-8BAD0D8C0E5A}">
  <ds:schemaRefs>
    <ds:schemaRef ds:uri="http://schemas.microsoft.com/sharepoint/v3/contenttype/forms"/>
  </ds:schemaRefs>
</ds:datastoreItem>
</file>

<file path=customXml/itemProps2.xml><?xml version="1.0" encoding="utf-8"?>
<ds:datastoreItem xmlns:ds="http://schemas.openxmlformats.org/officeDocument/2006/customXml" ds:itemID="{EBD71338-586E-4249-A4FB-65010A1A15B5}">
  <ds:schemaRefs>
    <ds:schemaRef ds:uri="http://schemas.microsoft.com/office/2006/metadata/properties"/>
    <ds:schemaRef ds:uri="http://schemas.microsoft.com/office/infopath/2007/PartnerControls"/>
    <ds:schemaRef ds:uri="55347c5e-69fe-4e3b-a031-ae618bcae76f"/>
    <ds:schemaRef ds:uri="ee81ed70-6149-4cc8-9355-fea0e319e89f"/>
  </ds:schemaRefs>
</ds:datastoreItem>
</file>

<file path=customXml/itemProps3.xml><?xml version="1.0" encoding="utf-8"?>
<ds:datastoreItem xmlns:ds="http://schemas.openxmlformats.org/officeDocument/2006/customXml" ds:itemID="{596B5943-B58F-4BF8-8569-393651B3C5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Instrucciones diligenciamiento</vt:lpstr>
      <vt:lpstr>Analisis de causas</vt:lpstr>
      <vt:lpstr>Metodología AC</vt:lpstr>
      <vt:lpstr>Hoja2</vt:lpstr>
      <vt:lpstr>Solicitudes PAI</vt:lpstr>
      <vt:lpstr>STORM</vt:lpstr>
      <vt:lpstr>Clasificadores</vt:lpstr>
      <vt:lpstr>Listas</vt:lpstr>
      <vt:lpstr>'Analisis de causas'!Área_de_impresión</vt:lpstr>
      <vt:lpstr>'Metodología 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Parra Silva</dc:creator>
  <cp:keywords/>
  <dc:description/>
  <cp:lastModifiedBy>Daniel Parra Silva</cp:lastModifiedBy>
  <cp:revision/>
  <dcterms:created xsi:type="dcterms:W3CDTF">2022-02-14T12:38:47Z</dcterms:created>
  <dcterms:modified xsi:type="dcterms:W3CDTF">2025-05-20T14:36:02Z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0x010100E8AE6C207CC3C74493D33F8830835812</vt:lpwstr>
  </property>
  <property fmtid="{D5CDD505-2E9C-101B-9397-08002B2CF9AE}" pid="3" name="MediaServiceImageTags">
    <vt:lpwstr/>
  </property>
</Properties>
</file>