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SJ\"/>
    </mc:Choice>
  </mc:AlternateContent>
  <xr:revisionPtr revIDLastSave="0" documentId="13_ncr:1_{D9E309B9-5092-4F43-AF86-8CF14D481605}" xr6:coauthVersionLast="47" xr6:coauthVersionMax="47" xr10:uidLastSave="{00000000-0000-0000-0000-000000000000}"/>
  <bookViews>
    <workbookView xWindow="-108" yWindow="-108" windowWidth="23256" windowHeight="12456" activeTab="1" xr2:uid="{9A6E6285-056E-457C-8833-24A90E22D919}"/>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T4" i="4" l="1"/>
  <c r="S4" i="4"/>
  <c r="S3" i="4"/>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24E1A00F-09C9-4BCE-833C-422B363850B4}">
      <text>
        <r>
          <rPr>
            <sz val="9"/>
            <color indexed="81"/>
            <rFont val="Tahoma"/>
            <family val="2"/>
          </rPr>
          <t xml:space="preserve">Formato dd/mm//aaaa
</t>
        </r>
      </text>
    </comment>
    <comment ref="B2" authorId="1" shapeId="0" xr:uid="{2233DD57-70CA-4263-A07C-2E9580D7BD21}">
      <text>
        <r>
          <rPr>
            <b/>
            <sz val="9"/>
            <color indexed="81"/>
            <rFont val="Tahoma"/>
            <family val="2"/>
          </rPr>
          <t>OAP:</t>
        </r>
        <r>
          <rPr>
            <sz val="9"/>
            <color indexed="81"/>
            <rFont val="Tahoma"/>
            <family val="2"/>
          </rPr>
          <t xml:space="preserve">
De a conocer fuente del hallazgo o situación presentada. </t>
        </r>
      </text>
    </comment>
    <comment ref="C2" authorId="2" shapeId="0" xr:uid="{F05BB970-926B-4C6F-84C3-8EE3CA0036AE}">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F7052DE9-6378-41A2-B9EB-AA014497D67C}">
      <text>
        <r>
          <rPr>
            <b/>
            <sz val="9"/>
            <color indexed="81"/>
            <rFont val="Tahoma"/>
            <family val="2"/>
          </rPr>
          <t xml:space="preserve">OAP: </t>
        </r>
        <r>
          <rPr>
            <sz val="9"/>
            <color indexed="81"/>
            <rFont val="Tahoma"/>
            <family val="2"/>
          </rPr>
          <t>Ingrese el ID del informe de auditoría</t>
        </r>
      </text>
    </comment>
    <comment ref="E2" authorId="2" shapeId="0" xr:uid="{391DAD9C-D920-4092-90AE-42A8F091A50A}">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F4B453EE-BE00-4682-8218-619E0D85E118}">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B18A6C61-F993-4531-86AB-F332F26007F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6281BA32-0457-49D5-A820-BFDAF0533CB2}">
      <text>
        <r>
          <rPr>
            <b/>
            <sz val="9"/>
            <color indexed="81"/>
            <rFont val="Tahoma"/>
            <family val="2"/>
          </rPr>
          <t>OAP:</t>
        </r>
        <r>
          <rPr>
            <sz val="9"/>
            <color indexed="81"/>
            <rFont val="Tahoma"/>
            <family val="2"/>
          </rPr>
          <t xml:space="preserve">
Seleccione SI o NO</t>
        </r>
      </text>
    </comment>
    <comment ref="I2" authorId="2" shapeId="0" xr:uid="{D009B11E-AD41-4E0D-AEBC-B5F00069571A}">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F83682C4-9B26-4198-BCE8-048EF097896D}">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F9EAD86C-7D6F-4258-BAC0-337ACAD6D0EE}">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1E9F2701-D9BC-42FF-A11F-CCAC2448E4E3}">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747459A5-D7FB-4312-A44F-15E322DC7272}">
      <text>
        <r>
          <rPr>
            <b/>
            <sz val="9"/>
            <color indexed="81"/>
            <rFont val="Tahoma"/>
            <family val="2"/>
          </rPr>
          <t>OAP:</t>
        </r>
        <r>
          <rPr>
            <sz val="9"/>
            <color indexed="81"/>
            <rFont val="Tahoma"/>
            <family val="2"/>
          </rPr>
          <t xml:space="preserve">
Ver caracterización e identificar que se afecto. </t>
        </r>
      </text>
    </comment>
    <comment ref="N2" authorId="2" shapeId="0" xr:uid="{EAFE6C3E-A747-4980-A1FE-25CAD4572976}">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EC707F9E-CA18-4840-ADDF-659D64AC1BE4}">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53FC21B9-300E-44B6-9CF2-71CDB923DB4A}">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25065984-710C-42E1-80EB-AC773AB6F4A5}">
      <text>
        <r>
          <rPr>
            <b/>
            <sz val="9"/>
            <color indexed="81"/>
            <rFont val="Tahoma"/>
            <family val="2"/>
          </rPr>
          <t xml:space="preserve">OAP
</t>
        </r>
        <r>
          <rPr>
            <sz val="9"/>
            <color indexed="81"/>
            <rFont val="Tahoma"/>
            <family val="2"/>
          </rPr>
          <t>Seleccione SI o NO</t>
        </r>
      </text>
    </comment>
    <comment ref="R2" authorId="1" shapeId="0" xr:uid="{5CEECF69-A7F7-43F8-A0B6-58477D9AD404}">
      <text>
        <r>
          <rPr>
            <b/>
            <sz val="9"/>
            <color indexed="81"/>
            <rFont val="Tahoma"/>
            <family val="2"/>
          </rPr>
          <t>OAP</t>
        </r>
        <r>
          <rPr>
            <sz val="9"/>
            <color indexed="81"/>
            <rFont val="Tahoma"/>
            <family val="2"/>
          </rPr>
          <t xml:space="preserve">
Seleccione SI o NO</t>
        </r>
      </text>
    </comment>
    <comment ref="S2" authorId="3" shapeId="0" xr:uid="{5F572FAB-192F-4F69-9B31-9983792EE8FA}">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8D3C2D8D-B634-4E98-A8CA-BD5A4F9FEBBE}">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F1FDAE03-47D3-41F4-A087-9641EF6700CA}">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5A888231-B79A-40E2-A560-B97B25DFAB48}">
      <text>
        <r>
          <rPr>
            <b/>
            <sz val="9"/>
            <color indexed="81"/>
            <rFont val="Tahoma"/>
            <family val="2"/>
          </rPr>
          <t xml:space="preserve">OAP: </t>
        </r>
        <r>
          <rPr>
            <sz val="9"/>
            <color indexed="81"/>
            <rFont val="Tahoma"/>
            <family val="2"/>
          </rPr>
          <t>Punto atado a la pestaña STORM.</t>
        </r>
      </text>
    </comment>
    <comment ref="A3" authorId="0" shapeId="0" xr:uid="{37B647F4-120B-4774-8E34-7DDB76A87CFC}">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BD587BE5-C87C-462E-86C3-FBEEFED5CA38}">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D13D3623-F311-48E0-BAB5-E758F77FB93B}">
      <text>
        <r>
          <rPr>
            <b/>
            <sz val="9"/>
            <color indexed="81"/>
            <rFont val="Tahoma"/>
            <family val="2"/>
          </rPr>
          <t xml:space="preserve">OAP:
</t>
        </r>
        <r>
          <rPr>
            <sz val="9"/>
            <color indexed="81"/>
            <rFont val="Tahoma"/>
            <family val="2"/>
          </rPr>
          <t xml:space="preserve">Indique la justificación de esta solicitud
</t>
        </r>
      </text>
    </comment>
    <comment ref="A6" authorId="0" shapeId="0" xr:uid="{32C863F8-DF40-40AA-9BAD-7F90FAEE1649}">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318C055-3CBF-4572-917E-075A1D17B0E4}">
      <text>
        <r>
          <rPr>
            <b/>
            <sz val="9"/>
            <color indexed="81"/>
            <rFont val="Tahoma"/>
            <family val="2"/>
          </rPr>
          <t>OAP:</t>
        </r>
        <r>
          <rPr>
            <sz val="9"/>
            <color indexed="81"/>
            <rFont val="Tahoma"/>
            <family val="2"/>
          </rPr>
          <t xml:space="preserve"> Punto atado a la pestaña STORM.</t>
        </r>
      </text>
    </comment>
    <comment ref="A11" authorId="1" shapeId="0" xr:uid="{9DD5ECC9-B899-42A5-B0D1-D06AC7D2CE6F}">
      <text>
        <r>
          <rPr>
            <b/>
            <sz val="9"/>
            <color indexed="81"/>
            <rFont val="Tahoma"/>
            <family val="2"/>
          </rPr>
          <t xml:space="preserve">OAP: </t>
        </r>
        <r>
          <rPr>
            <sz val="9"/>
            <color indexed="81"/>
            <rFont val="Tahoma"/>
            <family val="2"/>
          </rPr>
          <t>Punto atado a la pestaña STORM.</t>
        </r>
      </text>
    </comment>
    <comment ref="A12" authorId="1" shapeId="0" xr:uid="{DCB77059-651F-4796-B93E-E288E54288C4}">
      <text>
        <r>
          <rPr>
            <b/>
            <sz val="9"/>
            <color indexed="81"/>
            <rFont val="Tahoma"/>
            <family val="2"/>
          </rPr>
          <t xml:space="preserve">OAP: </t>
        </r>
        <r>
          <rPr>
            <sz val="9"/>
            <color indexed="81"/>
            <rFont val="Tahoma"/>
            <family val="2"/>
          </rPr>
          <t>Punto atado a la pestaña STORM.</t>
        </r>
      </text>
    </comment>
    <comment ref="A16" authorId="1" shapeId="0" xr:uid="{9B4768CB-E23C-4054-BDF3-154CEFAEA353}">
      <text>
        <r>
          <rPr>
            <b/>
            <sz val="9"/>
            <color indexed="81"/>
            <rFont val="Tahoma"/>
            <family val="2"/>
          </rPr>
          <t xml:space="preserve">OAP: </t>
        </r>
        <r>
          <rPr>
            <sz val="9"/>
            <color indexed="81"/>
            <rFont val="Tahoma"/>
            <family val="2"/>
          </rPr>
          <t>Punto atado a la pestaña STORM.</t>
        </r>
      </text>
    </comment>
    <comment ref="A17" authorId="1" shapeId="0" xr:uid="{72A08808-1651-48EF-A506-AB75BE65E3DE}">
      <text>
        <r>
          <rPr>
            <b/>
            <sz val="9"/>
            <color indexed="81"/>
            <rFont val="Tahoma"/>
            <family val="2"/>
          </rPr>
          <t xml:space="preserve">OAP: </t>
        </r>
        <r>
          <rPr>
            <sz val="9"/>
            <color indexed="81"/>
            <rFont val="Tahoma"/>
            <family val="2"/>
          </rPr>
          <t>Punto atado a la pestaña STORM.</t>
        </r>
      </text>
    </comment>
    <comment ref="A18" authorId="1" shapeId="0" xr:uid="{B0975F51-543B-41FD-A121-3A54B9939D58}">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240EF97-2427-420F-977D-7FCFFDE9F1D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228C0FCB-82AE-46B8-8A84-D6DE90B29498}">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F473E490-EA5A-4FE7-9F1E-F417D2A8E02A}">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9A880CE3-27AF-4740-8F4E-94A88ADC2643}">
      <text>
        <r>
          <rPr>
            <b/>
            <sz val="9"/>
            <color indexed="81"/>
            <rFont val="Tahoma"/>
            <family val="2"/>
          </rPr>
          <t>OAP:</t>
        </r>
        <r>
          <rPr>
            <sz val="9"/>
            <color indexed="81"/>
            <rFont val="Tahoma"/>
            <family val="2"/>
          </rPr>
          <t xml:space="preserve"> Diligencie la descripción de la actividad como aparece en el PAI</t>
        </r>
      </text>
    </comment>
    <comment ref="L4" authorId="1" shapeId="0" xr:uid="{23BAD0C6-2D4B-45DD-B93B-AF4E5945C0B4}">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5E4D5A55-3BCE-4BA2-8F76-F846B18AE46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36E0758A-402E-48D7-830A-48DDE5144BA2}">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48CA08A4-4776-4847-A068-A6030D92819A}">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7426F69-A09F-4DAE-BAB1-03B12094C5E8}">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34BE77CB-69A8-4476-A546-BAC6D5F9FF6B}">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678F8599-8C6A-46FF-9ABD-5E3A7EE2B1B6}">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2E1B3B33-0F32-404C-A3E7-33040DAC55BF}">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AE1141FC-EED1-4871-8E2D-19D44F226817}">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6970574F-3C9A-4CD6-BA07-0F8B6AFC5B78}">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56BB2795-3817-4ABC-BBAD-12BAD6D7F669}">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1BEDC03A-5F16-4EA6-B622-4F0E762CD9E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9AD480C-743C-4E94-ADEE-F32EE7408A08}">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2149070A-0247-44A6-A4DE-99913439E36D}">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2AE4B7E-A99F-4864-8D7D-F3EDC655CD43}">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AF43CBDA-2CC5-4878-A601-B851CFB2BD11}">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DF9E2527-59C6-4F42-8408-0D77E35939EA}">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9D414AAA-28C6-45C0-8685-BFC35D94193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<sst xmlns="http://schemas.openxmlformats.org/spreadsheetml/2006/main" count="357" uniqueCount="282">
  <si>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</si>
  <si>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</si>
  <si>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</si>
  <si>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</si>
  <si>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</si>
  <si>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 xml:space="preserve">ANALISIS DE CAUSAS </t>
  </si>
  <si>
    <t>Fecha del informe de ente de control o de autoevaluación</t>
  </si>
  <si>
    <t>Fuente</t>
  </si>
  <si>
    <t xml:space="preserve">Nombre de la auditoría(Si aplica) </t>
  </si>
  <si>
    <t xml:space="preserve">ID del informe de auditoría  la auditoría (Si aplica)  </t>
  </si>
  <si>
    <t>No. de hallazgo o numeral del Informe de la Auditoría o Visita, o nombre del elemento sujeto de la mejora*</t>
  </si>
  <si>
    <t>Hallazgo (informe de auditoria) o situación presentada (autoevaluación)</t>
  </si>
  <si>
    <t>Causa del hallazgo o de la autoevalaución</t>
  </si>
  <si>
    <t xml:space="preserve">¿Se Materializa un riesgo identificado? </t>
  </si>
  <si>
    <t xml:space="preserve">Nombre del Riesgo materializado o propuesta de riesgo a identificar  </t>
  </si>
  <si>
    <t>Fecha de materialización</t>
  </si>
  <si>
    <t>Fecha de cuando se idenficó la materialización en el proceso auditor o autoevaluación</t>
  </si>
  <si>
    <t>Fecha de registro de materialización en el aplicativo SVE</t>
  </si>
  <si>
    <t xml:space="preserve">Producto o servicio afectado </t>
  </si>
  <si>
    <t xml:space="preserve">Consecuencia </t>
  </si>
  <si>
    <t>¿Qué control no fue efectivo para evitar la materialización del riesgo?</t>
  </si>
  <si>
    <t xml:space="preserve">Acciones relacionadas con la gestión del riesgo 
</t>
  </si>
  <si>
    <t>¿Informó a la segunda línea de defensa de este hecho?</t>
  </si>
  <si>
    <t>¿La solución definida ya existe como una actividad  en el plan de acción?</t>
  </si>
  <si>
    <t>Tipo de solicitud PAI</t>
  </si>
  <si>
    <t>Gestión a realizar</t>
  </si>
  <si>
    <t>Resultados de informes de la Oficina de Control Interno - OCI</t>
  </si>
  <si>
    <t>Seguimiento al contingente judicial cuarto trimestre 2024</t>
  </si>
  <si>
    <t>3-2025-02222</t>
  </si>
  <si>
    <t>6.3 Verificación al cumplimiento de las disposiciones internas respecto al desarrollo del Comité de 
Conciliación del FONCEP</t>
  </si>
  <si>
    <t>A partir del seguimiento realizado por la OCI al contingente judicial del cuarto trimestre de 2024, se evidenció que las actas del comité de conciliación No. 15 y No. 16 celebradas el 4 y 18 de julio de 2024 respectivamente fueron cargadas entre los 9 y 18 días siguientes a la sesión, de otra parte el acta No. 27 realizada el 20 de diciembre de 2024, debía publicarse a más tardar el 30 de diciembre del 2024; incumpliendo los lineamientos  del Decreto 479 de 2024 artículo 231 numeral 2, situación generada por falta de controles para la presentación  oportuna de información del comité de conciliación en la página del SIPROJ, lo que podría poner en riesgo las  estrategias de publicidad y cumplimiento normativo.</t>
  </si>
  <si>
    <t>Falta de oportunidad en la firma de las actas por parte de los miembros del Comité de Conciliación.</t>
  </si>
  <si>
    <t>No</t>
  </si>
  <si>
    <t>No aplica</t>
  </si>
  <si>
    <t>Información del Comité de Conciliación que se debe presentar de manera oportuna en el sistema SIPROJWEB.</t>
  </si>
  <si>
    <t>Poner en riesgo las estrategias de publicidad y cumplimiento normativo de la información del Comité de Conciliación al no cargar las Actas del Comité de manera oportuna en el sistema SIPROWEB.</t>
  </si>
  <si>
    <t>SI</t>
  </si>
  <si>
    <t>NO</t>
  </si>
  <si>
    <t>Si</t>
  </si>
  <si>
    <t>Resultados de auditorias realizadas por entes de control</t>
  </si>
  <si>
    <t>Análisis y medición de indicadores</t>
  </si>
  <si>
    <t>Análisis de riesgos</t>
  </si>
  <si>
    <t xml:space="preserve">
</t>
  </si>
  <si>
    <t>Resultados de la revisión por la dirección</t>
  </si>
  <si>
    <t>Análisis de datos y/o estructura documental</t>
  </si>
  <si>
    <t>Solicitud de entidades externas</t>
  </si>
  <si>
    <t>Análisis de peticiones, quejas o reclamos</t>
  </si>
  <si>
    <t>Autoevaluación del proceso</t>
  </si>
  <si>
    <t>Y11:AA32W11Y11:Z32YY11:AC60</t>
  </si>
  <si>
    <t>APLICACIÓN DE METODOLOGÍA ANÁLISIS DE CAUSAS</t>
  </si>
  <si>
    <t>ANÁLISIS DE CAUSA RAÍZ - METODOLOGÍA "5" PORQUÉ</t>
  </si>
  <si>
    <t>FORMULAR PREGUNTA</t>
  </si>
  <si>
    <t>Por qué?</t>
  </si>
  <si>
    <t>¿Por qué las actas 15, 16 y 27 de 2024 del Comité de Conciliación no fueron cargadas de manera oportuna?</t>
  </si>
  <si>
    <t>Porque no se contaba con todas las firmas de los miembros del Comité Conciliación para su oportuna presentación en el sistema SIPROJWEB.</t>
  </si>
  <si>
    <t>Porque hay falta de oportunidad en la firma de las actas por parte de los miembros del Comité de Conciliación, al no atender los requerimientos que les hace la Subdirección Jurídica para la firma de las actas, dentro de los plazos establecidos para la presentación de estas en el sistema SIPROJWEB.</t>
  </si>
  <si>
    <t>¿Por qué no se tenían las firmas de todos los miembros del Comité de Conciliación en las actas?</t>
  </si>
  <si>
    <t>ANÁLISIS DE CAUSA RAÍZ - METODOLOGÍA LLUVIA DE IDEAS</t>
  </si>
  <si>
    <t xml:space="preserve">Modificar actividad en el plan de acción </t>
  </si>
  <si>
    <t>Dirijase a la hoja de "solicitudes PAI", recuerde que mínimo debe solicitar la asociación del clasificador de plan de mejoramiento, plan de tratamiento o riesgo que le aplique.</t>
  </si>
  <si>
    <t>Crear actividad en el plan acción</t>
  </si>
  <si>
    <t>Dirijase a la hoja de "solicitudes PAI" y solicite la creación de la actividad con cada uno de los atributos requeridos</t>
  </si>
  <si>
    <t>Acción a adelantar</t>
  </si>
  <si>
    <t>Crear actividad</t>
  </si>
  <si>
    <t>Código de acción PAI</t>
  </si>
  <si>
    <t>Dependencia</t>
  </si>
  <si>
    <t>Subdirección Jurídica -SJ</t>
  </si>
  <si>
    <t>Categoria</t>
  </si>
  <si>
    <t>¿Por qué se realiza esta solicitud?</t>
  </si>
  <si>
    <t>Porque  las actas 15, 16 y 27 de 2024 del Comité de Conciliación se presentaron de manera inoportuna en el sistema SIPROJWEB.</t>
  </si>
  <si>
    <t>Plan mejoramiento</t>
  </si>
  <si>
    <t>¿Para que se realiza esta solicitud?</t>
  </si>
  <si>
    <t>Para que las actas sean presentadas en el sistema SIPROJWEB de acuerdo con los lineamientos establecidos en el Decreto 479 de 2024.</t>
  </si>
  <si>
    <t>Actualización PAI</t>
  </si>
  <si>
    <t>ACTIVIDAD 1</t>
  </si>
  <si>
    <t>ACTIVIDAD 2</t>
  </si>
  <si>
    <t>ACTIVIDAD 3</t>
  </si>
  <si>
    <t>ACTIVIDAD 4</t>
  </si>
  <si>
    <t>ACTIVIDAD 5</t>
  </si>
  <si>
    <t>ACTIVIDAD 6</t>
  </si>
  <si>
    <t>ACTIVIDAD 7</t>
  </si>
  <si>
    <t>ACTIVIDAD 8</t>
  </si>
  <si>
    <t>ACTIVIDAD 9</t>
  </si>
  <si>
    <t>ACTIVIDAD 10</t>
  </si>
  <si>
    <t>Creación de actividad dentro del PAI</t>
  </si>
  <si>
    <t>Valor actual</t>
  </si>
  <si>
    <t>Valor nuevo</t>
  </si>
  <si>
    <t>Actualización de actividad dentro del PAI</t>
  </si>
  <si>
    <t>Nombre de la actividad</t>
  </si>
  <si>
    <t>Solicitud de eliminación de actividad dentro del PAI</t>
  </si>
  <si>
    <t>Descripción de la actividad</t>
  </si>
  <si>
    <t>En el evento que el acta de la sesión del Comité de Conciliación no este firmada al tercer día después de la sesión, la Subdirección Jurídica citará a una reunión de asistencia obligatoria a los miembros del Comité para la firma de la respectiva acta.</t>
  </si>
  <si>
    <t>Fecha inicial</t>
  </si>
  <si>
    <t>Fecha final</t>
  </si>
  <si>
    <t>Responsable</t>
  </si>
  <si>
    <t>Entregable (s)</t>
  </si>
  <si>
    <t>1. Captura de pantalla de la citación a la reunión.
2. Acta del Comité de Conciliación firmada.
3. Captura de pantalla del acta presentada en el sistema SIPROJWEB.</t>
  </si>
  <si>
    <t>Descripción entregable (s)</t>
  </si>
  <si>
    <t>1. Captura de pantalla de la citación a la reunión a la que los miembros del Comité de Conciliación fueron convocados.
2. Acta del Comité de Conciliación firmada por todos los miembros.
3. Captura de pantalla del acta presentada en el sistema SIPROJWEB.</t>
  </si>
  <si>
    <t>Nombre del indicador (PM)</t>
  </si>
  <si>
    <t>N/A</t>
  </si>
  <si>
    <t>Formula del indicador (PM)</t>
  </si>
  <si>
    <t xml:space="preserve">Meta del indicador (PM) </t>
  </si>
  <si>
    <t>Meta Institucional</t>
  </si>
  <si>
    <t>Politica(s) de gestión y desempeño</t>
  </si>
  <si>
    <t>15 - Defensa jurídica</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</si>
  <si>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</si>
  <si>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</si>
  <si>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</si>
  <si>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</si>
  <si>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</si>
  <si>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</si>
  <si>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</si>
  <si>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</si>
  <si>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</si>
  <si>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Funcionamiento</t>
  </si>
  <si>
    <t>Presupuesto inversión</t>
  </si>
  <si>
    <t>#</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</si>
  <si>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</si>
  <si>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</si>
  <si>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</si>
  <si>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</si>
  <si>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</si>
  <si>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</si>
  <si>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</si>
  <si>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</si>
  <si>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</si>
  <si>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</si>
  <si>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</si>
  <si>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</si>
  <si>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</si>
  <si>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Meta institucional</t>
  </si>
  <si>
    <t>Políticas de gestión y desempeño</t>
  </si>
  <si>
    <t>Planes institucionales</t>
  </si>
  <si>
    <t>1 - Implementar la estrategia de Desarrollo Organizacional y Gestión Prestacional</t>
  </si>
  <si>
    <t>1 - Planeación institucional</t>
  </si>
  <si>
    <t>21 - Programa de Transparencia y Ética Pública en el Distrito Capital</t>
  </si>
  <si>
    <t>2 - Implementar la estrategia de gestión documental</t>
  </si>
  <si>
    <t>2 - Control interno</t>
  </si>
  <si>
    <t>21.1. - Componente 1: Acceso a la Información pública</t>
  </si>
  <si>
    <t>3 - Renovar el 100% del programa tecnológico y de gobierno digital</t>
  </si>
  <si>
    <t>3 - Gestión del conocimiento y la innovación</t>
  </si>
  <si>
    <t>21.2 - Componente 2: Rendición de cuentas</t>
  </si>
  <si>
    <t>4 - Implementar el 100% de la estrategia de atención al pensionado del FONCEP</t>
  </si>
  <si>
    <t>4 - Gestión de la información estadística</t>
  </si>
  <si>
    <t>21.3 - Componente 3: Mejora en la atención y servicio a la ciudadanía</t>
  </si>
  <si>
    <t>5 - Seguimiento y evaluación del desempeño institucional</t>
  </si>
  <si>
    <t>21.4 - Componente 4: Racionalización de trámites</t>
  </si>
  <si>
    <t>6 - Fortalecimiento organizacional y simplificación de procesos</t>
  </si>
  <si>
    <t>21.5 - Componente 5: Apertura de información y de datos abiertos</t>
  </si>
  <si>
    <t>7 - Gestión presupuestal y eficiencia del gasto público</t>
  </si>
  <si>
    <t>21.6 - Componente 6: Participación e innovación en la gestión pública</t>
  </si>
  <si>
    <t>8 - Talento humano</t>
  </si>
  <si>
    <t>21.7 - Componente 7: Fortalecimiento de una cultura de integridad</t>
  </si>
  <si>
    <t>9 - Integridad</t>
  </si>
  <si>
    <t>21.8 - Componente 8: Gestión de Riesgos de corrupción</t>
  </si>
  <si>
    <t>10 - Archivos y gestión documental</t>
  </si>
  <si>
    <t>21.9 - Componente 9: Medidas de debida diligencia</t>
  </si>
  <si>
    <t>11 - Transparencia acceso a la información pública y lucha contra la corrupción</t>
  </si>
  <si>
    <t>2 - Plan Estratégico de Tecnologías de la Información y las Comunicaciones - PETI</t>
  </si>
  <si>
    <t>12 - Participación ciudadana en la gestión pública</t>
  </si>
  <si>
    <t>3 - Plan de Tratamiento de Riesgos: seguridad de la Información</t>
  </si>
  <si>
    <t>13 - Racionalización de trámites</t>
  </si>
  <si>
    <t>4 - Plan de Seguridad y Privacidad de la Información</t>
  </si>
  <si>
    <t>14 - Servicio al ciudadano</t>
  </si>
  <si>
    <t>5 - Plan Anual de Auditorías</t>
  </si>
  <si>
    <t>6 - Plan de Austeridad</t>
  </si>
  <si>
    <t>16 - Mejora normativa</t>
  </si>
  <si>
    <t>7 - Plan Institucional de Archivos de la Entidad - PINAR</t>
  </si>
  <si>
    <t>17 - Compras y contratación pública</t>
  </si>
  <si>
    <t>8 - Plan Institucional de Gestión Ambiental - PIGA</t>
  </si>
  <si>
    <t>18 - Gobierno digital</t>
  </si>
  <si>
    <t>9 - Plan de Trabajo Anual en Seguridad y Salud en el Trabajo</t>
  </si>
  <si>
    <t>19 - Seguridad digital</t>
  </si>
  <si>
    <t>10 - Plan de Contingencia</t>
  </si>
  <si>
    <t xml:space="preserve">20. Componente ambiental </t>
  </si>
  <si>
    <t>11 - Plan Estratégico de Talento Humano</t>
  </si>
  <si>
    <t>12 - Plan Anual de Vacantes</t>
  </si>
  <si>
    <t>13 - Plan Institucional de Capacitación</t>
  </si>
  <si>
    <t>14 - Plan de Incentivos Institucionales</t>
  </si>
  <si>
    <t>15 - Plan de Previsión de Recursos Humanos</t>
  </si>
  <si>
    <t>16 - Plan del Comité de Conciliación</t>
  </si>
  <si>
    <t>17 - Plan de Mejoramiento</t>
  </si>
  <si>
    <t>17.2 - Plan de mejoramiento riesgo - Cumplimiento parcial del plan de acción de la OIS 2022</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</si>
  <si>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</si>
  <si>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</si>
  <si>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</si>
  <si>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</si>
  <si>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</si>
  <si>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</si>
  <si>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</si>
  <si>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17.10 - Plan de mejoramiento interno - Evaluación integral primer trimestre 2020 - ID 336395</t>
  </si>
  <si>
    <t>17.11 - Plan de mejoramiento interno - Evaluación integral al Fondo de Pensiones Públicas de Bogotá - Primer trimestre 2022 - ID 464982</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</si>
  <si>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</si>
  <si>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</si>
  <si>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</si>
  <si>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</si>
  <si>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</si>
  <si>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</si>
  <si>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</si>
  <si>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</si>
  <si>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</si>
  <si>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</si>
  <si>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</si>
  <si>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</si>
  <si>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</si>
  <si>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</si>
  <si>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</si>
  <si>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</si>
  <si>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</si>
  <si>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</si>
  <si>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</si>
  <si>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</si>
  <si>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</si>
  <si>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</si>
  <si>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</si>
  <si>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</si>
  <si>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</si>
  <si>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</si>
  <si>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</si>
  <si>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</si>
  <si>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</si>
  <si>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</si>
  <si>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</si>
  <si>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</si>
  <si>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</si>
  <si>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</si>
  <si>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18.8 - Plan de Tratamiento de Riesgos: Fiscales</t>
  </si>
  <si>
    <t>19 - Plan de Participación Ciudadana y Rendición de Cuentas</t>
  </si>
  <si>
    <t>20 - Plan de Apertura - Mejora y Uso de Datos Abiertos</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</si>
  <si>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</si>
  <si>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</si>
  <si>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</si>
  <si>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</si>
  <si>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</si>
  <si>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Fuente de analisis de causa*</t>
  </si>
  <si>
    <t>Campos</t>
  </si>
  <si>
    <t>Crear actividad en el plan de acción</t>
  </si>
  <si>
    <t>Dirijase a la hoja de "Solicitudes PAI" y solicite la creación de la actividad con cada uno de los atributos requeridos</t>
  </si>
  <si>
    <t>Dirección General - DG</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</si>
  <si>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</si>
  <si>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</si>
  <si>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</si>
  <si>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</si>
  <si>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</si>
  <si>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</si>
  <si>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</si>
  <si>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</si>
  <si>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</si>
  <si>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</si>
  <si>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</si>
  <si>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</si>
  <si>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</si>
  <si>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</si>
  <si>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</si>
  <si>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</si>
  <si>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</si>
  <si>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</si>
  <si>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</si>
  <si>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</si>
  <si>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</si>
  <si>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</si>
  <si>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</si>
  <si>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</si>
  <si>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</si>
  <si>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</si>
  <si>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</si>
  <si>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</si>
  <si>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</si>
  <si>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</si>
  <si>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</si>
  <si>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</si>
  <si>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</si>
  <si>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</si>
  <si>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</si>
  <si>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</si>
  <si>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</si>
  <si>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Nandy Tatiana Ramírez</t>
  </si>
  <si>
    <t>Convocar reunión mensual con los miembros del Comité de Conciliación para proceder con la lectura y firma del acta de la última sesión celebrada.</t>
  </si>
  <si>
    <t>Causa(s) Raíz(ces): Falta de oportunidad en la firma de las actas por parte de los miembros del Comité de Conciliación.</t>
  </si>
  <si>
    <r>
      <t xml:space="preserve">Nota: </t>
    </r>
    <r>
      <rPr>
        <sz val="11"/>
        <rFont val="Arial"/>
        <family val="2"/>
      </rPr>
      <t xml:space="preserve"> Realice la identificación de todas las situaciones que usted crea que generó la causa raiz</t>
    </r>
    <r>
      <rPr>
        <b/>
        <sz val="11"/>
        <rFont val="Arial"/>
        <family val="2"/>
      </rPr>
      <t xml:space="preserve">
Su causa raiz estar formulada de la siguiente manera: </t>
    </r>
    <r>
      <rPr>
        <sz val="11"/>
        <rFont val="Arial"/>
        <family val="2"/>
      </rPr>
      <t xml:space="preserve">Causa+Agente generador (quien) + Cuando/como </t>
    </r>
    <r>
      <rPr>
        <b/>
        <sz val="11"/>
        <rFont val="Arial"/>
        <family val="2"/>
      </rPr>
      <t xml:space="preserve">
Ejemplo: Diligenciamiento erróneo de la meta anual del indicador para la meta estrategica-13 en la vigencia 2023, por parte del asesor de la OAP al momento de su registro.  </t>
    </r>
  </si>
  <si>
    <r>
      <t xml:space="preserve">Instrucción: </t>
    </r>
    <r>
      <rPr>
        <sz val="11"/>
        <rFont val="Arial"/>
        <family val="2"/>
      </rPr>
      <t xml:space="preserve">Realice un apregunta central sobre el hallazgo y partir de esta realice el ejercicio de la  metodología para la identificación de la causa raíz. </t>
    </r>
    <r>
      <rPr>
        <b/>
        <sz val="11"/>
        <rFont val="Arial"/>
        <family val="2"/>
      </rPr>
      <t xml:space="preserve">
Su causa raiz estar formulada de la siguiente manera:</t>
    </r>
    <r>
      <rPr>
        <sz val="11"/>
        <rFont val="Arial"/>
        <family val="2"/>
      </rPr>
      <t xml:space="preserve"> Causa+Agente generador (quien) + Cuando/como 
</t>
    </r>
    <r>
      <rPr>
        <b/>
        <sz val="11"/>
        <rFont val="Arial"/>
        <family val="2"/>
      </rPr>
      <t xml:space="preserve">Ejemplo: </t>
    </r>
    <r>
      <rPr>
        <sz val="11"/>
        <rFont val="Arial"/>
        <family val="2"/>
      </rPr>
      <t>Diligenciamiento erróneo de la meta anual del indicador para la meta estrategica-13 en la vigencia 2023, por parte del asesor de la OAP al momento de su registro.</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</si>
</sst>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
      <sz val="11"/>
      <color rgb="FF000000"/>
      <name val="Calibri"/>
      <family val="2"/>
    </font>
    <font>
      <sz val="8"/>
      <color rgb="FF000000"/>
      <name val="Segoe UI"/>
      <family val="2"/>
    </font>
    <font>
      <sz val="11"/>
      <name val="Arial"/>
      <family val="2"/>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rgb="FF000000"/>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27">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4" fillId="0" borderId="0" xfId="0" applyFont="1"/>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justify" vertical="center" wrapText="1"/>
    </xf>
    <xf numFmtId="22" fontId="0" fillId="0" borderId="1" xfId="0" applyNumberFormat="1" applyBorder="1" applyAlignment="1">
      <alignment vertical="center" wrapText="1"/>
    </xf>
    <xf numFmtId="22" fontId="0" fillId="0" borderId="1" xfId="0" applyNumberFormat="1" applyBorder="1"/>
    <xf numFmtId="22" fontId="0" fillId="0" borderId="1" xfId="0" applyNumberFormat="1" applyBorder="1" applyAlignment="1">
      <alignment vertical="center"/>
    </xf>
    <xf numFmtId="0" fontId="26" fillId="0" borderId="0" xfId="0" applyFont="1" applyAlignment="1">
      <alignment vertical="center" wrapText="1"/>
    </xf>
    <xf numFmtId="0" fontId="0" fillId="0" borderId="5" xfId="0" applyBorder="1" applyAlignment="1">
      <alignment vertical="center" wrapText="1"/>
    </xf>
    <xf numFmtId="0" fontId="0" fillId="14" borderId="1" xfId="0" applyFill="1" applyBorder="1" applyAlignment="1">
      <alignment horizontal="justify" vertical="center" wrapText="1"/>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6" fillId="0" borderId="9" xfId="2" applyFont="1" applyBorder="1" applyAlignment="1">
      <alignment horizontal="left" vertical="center" wrapText="1"/>
    </xf>
    <xf numFmtId="0" fontId="16" fillId="0" borderId="10" xfId="2" applyFont="1" applyBorder="1" applyAlignment="1">
      <alignment horizontal="left" vertical="center" wrapText="1"/>
    </xf>
    <xf numFmtId="0" fontId="16" fillId="0" borderId="11" xfId="2" applyFont="1" applyBorder="1" applyAlignment="1">
      <alignment horizontal="left" vertical="center" wrapText="1"/>
    </xf>
    <xf numFmtId="0" fontId="16" fillId="0" borderId="12" xfId="2" applyFont="1" applyBorder="1" applyAlignment="1">
      <alignment horizontal="left" vertical="center" wrapText="1"/>
    </xf>
    <xf numFmtId="0" fontId="16" fillId="0" borderId="0" xfId="2" applyFont="1" applyAlignment="1">
      <alignment horizontal="left" vertical="center" wrapText="1"/>
    </xf>
    <xf numFmtId="0" fontId="16" fillId="0" borderId="13" xfId="2" applyFont="1" applyBorder="1" applyAlignment="1">
      <alignment horizontal="left" vertical="center" wrapText="1"/>
    </xf>
    <xf numFmtId="0" fontId="16" fillId="6" borderId="1" xfId="2" applyFont="1" applyFill="1" applyBorder="1" applyAlignment="1">
      <alignment horizontal="center" vertical="center" wrapText="1"/>
    </xf>
    <xf numFmtId="0" fontId="16" fillId="6" borderId="23" xfId="2" applyFont="1" applyFill="1" applyBorder="1" applyAlignment="1">
      <alignment horizontal="center" vertical="center"/>
    </xf>
    <xf numFmtId="0" fontId="16" fillId="6" borderId="1" xfId="2" applyFont="1" applyFill="1" applyBorder="1" applyAlignment="1">
      <alignment horizontal="center" vertical="center"/>
    </xf>
    <xf numFmtId="0" fontId="15" fillId="10" borderId="1" xfId="2" applyFill="1" applyBorder="1" applyAlignment="1">
      <alignment horizontal="justify" vertical="center" wrapText="1"/>
    </xf>
    <xf numFmtId="0" fontId="15" fillId="10" borderId="1" xfId="2" applyFill="1" applyBorder="1" applyAlignment="1">
      <alignment horizontal="left" vertical="center" wrapText="1"/>
    </xf>
    <xf numFmtId="0" fontId="15" fillId="10" borderId="1" xfId="2" applyFill="1" applyBorder="1" applyAlignment="1">
      <alignment horizontal="center"/>
    </xf>
    <xf numFmtId="0" fontId="16" fillId="14" borderId="3" xfId="2" applyFont="1" applyFill="1" applyBorder="1" applyAlignment="1">
      <alignment horizontal="left" vertical="center" wrapText="1"/>
    </xf>
    <xf numFmtId="0" fontId="28" fillId="14" borderId="4" xfId="2" applyFont="1" applyFill="1" applyBorder="1" applyAlignment="1">
      <alignment horizontal="left" vertical="center" wrapText="1"/>
    </xf>
    <xf numFmtId="0" fontId="28" fillId="14" borderId="5" xfId="2" applyFont="1" applyFill="1" applyBorder="1" applyAlignment="1">
      <alignment horizontal="left" vertical="center" wrapText="1"/>
    </xf>
    <xf numFmtId="0" fontId="16" fillId="10" borderId="1" xfId="2" applyFont="1" applyFill="1" applyBorder="1" applyAlignment="1">
      <alignment horizontal="center" vertical="center" wrapText="1"/>
    </xf>
    <xf numFmtId="0" fontId="16" fillId="10" borderId="3" xfId="2" applyFont="1" applyFill="1" applyBorder="1" applyAlignment="1">
      <alignment horizontal="center" vertical="center" wrapText="1"/>
    </xf>
    <xf numFmtId="0" fontId="28" fillId="10" borderId="1" xfId="2" applyFont="1" applyFill="1" applyBorder="1" applyAlignment="1">
      <alignment horizontal="justify" vertical="center" wrapText="1"/>
    </xf>
    <xf numFmtId="0" fontId="28" fillId="10" borderId="28" xfId="2" applyFont="1" applyFill="1" applyBorder="1" applyAlignment="1">
      <alignment horizontal="justify" vertical="center" wrapText="1"/>
    </xf>
    <xf numFmtId="0" fontId="17" fillId="0" borderId="1" xfId="2" applyFont="1" applyBorder="1" applyAlignment="1">
      <alignment horizontal="center" vertical="center" wrapText="1"/>
    </xf>
    <xf numFmtId="0" fontId="28" fillId="10" borderId="24" xfId="2" applyFont="1" applyFill="1" applyBorder="1" applyAlignment="1">
      <alignment horizontal="justify" vertical="center" wrapText="1"/>
    </xf>
    <xf numFmtId="0" fontId="28" fillId="10" borderId="5" xfId="2" applyFont="1" applyFill="1" applyBorder="1" applyAlignment="1">
      <alignment horizontal="justify" vertical="center" wrapText="1"/>
    </xf>
    <xf numFmtId="0" fontId="16" fillId="7" borderId="23" xfId="2" applyFont="1" applyFill="1" applyBorder="1" applyAlignment="1">
      <alignment horizontal="center" vertical="center"/>
    </xf>
    <xf numFmtId="0" fontId="16" fillId="0" borderId="1" xfId="2" applyFont="1" applyBorder="1" applyAlignment="1">
      <alignment horizontal="left" vertical="center" wrapText="1"/>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1" xfId="0" applyBorder="1" applyAlignment="1">
      <alignment horizontal="center"/>
    </xf>
    <xf numFmtId="0" fontId="14" fillId="8" borderId="1" xfId="0" applyFont="1" applyFill="1" applyBorder="1" applyAlignment="1">
      <alignment horizontal="center"/>
    </xf>
    <xf numFmtId="0" fontId="0" fillId="0" borderId="5" xfId="0" applyBorder="1" applyAlignment="1">
      <alignment horizontal="center"/>
    </xf>
    <xf numFmtId="0" fontId="0" fillId="14" borderId="5" xfId="0" applyFill="1" applyBorder="1" applyAlignment="1">
      <alignment horizontal="center" vertical="center"/>
    </xf>
    <xf numFmtId="0" fontId="0" fillId="14" borderId="1" xfId="0" applyFill="1" applyBorder="1" applyAlignment="1">
      <alignment horizontal="center" vertical="center"/>
    </xf>
    <xf numFmtId="0" fontId="0" fillId="10" borderId="5" xfId="0"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xf>
    <xf numFmtId="0" fontId="0" fillId="0" borderId="5" xfId="0" applyBorder="1" applyAlignment="1">
      <alignment horizontal="justify" vertical="center" wrapText="1"/>
    </xf>
    <xf numFmtId="0" fontId="0" fillId="0" borderId="1" xfId="0" applyBorder="1" applyAlignment="1">
      <alignment horizontal="justify" vertical="center" wrapText="1"/>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0" fontId="0" fillId="0" borderId="1" xfId="0" applyBorder="1" applyAlignment="1">
      <alignment horizontal="justify" vertic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14" fontId="0" fillId="0" borderId="1" xfId="0" applyNumberFormat="1" applyBorder="1" applyAlignment="1">
      <alignment horizontal="center" vertical="center" wrapText="1"/>
    </xf>
  </cellXfs>
  <cellStyles count="4">
    <cellStyle name="Hipervínculo" xfId="1" builtinId="8"/>
    <cellStyle name="Normal" xfId="0" builtinId="0"/>
    <cellStyle name="Normal 2" xfId="2" xr:uid="{B564C092-E6EA-4715-8125-840B09F802B3}"/>
    <cellStyle name="Porcentaje 2" xfId="3" xr:uid="{4C871A8F-A96E-4128-85C9-5CF221DE6031}"/>
  </cellStyles>
  <dxfs count="0"/>
  <tableStyles count="1" defaultTableStyle="TableStyleMedium2" defaultPivotStyle="PivotStyleLight16">
    <tableStyle name="Invisible" pivot="0" table="0" count="0" xr9:uid="{137302F4-879C-4564-8270-70DA758FEE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95F0-7AEB-494C-A586-DB466A7C2569}">
  <sheetPr>
    <tabColor rgb="FF002060"/>
  </sheetPr>
  <dimension ref="A1:J8"/>
  <sheetViews>
    <sheetView showGridLines="0" view="pageLayout" zoomScale="90" zoomScaleNormal="100" zoomScaleSheetLayoutView="120" zoomScalePageLayoutView="90" workbookViewId="0">
      <selection activeCell="E4" sqref="E4"/>
    </sheetView>
  </sheetViews>
  <sheetFormatPr baseColWidth="10" defaultColWidth="11.44140625" defaultRowHeight="14.4"/>
  <cols>
    <col min="1" max="1" width="68.44140625" customWidth="1"/>
    <col min="3" max="3" width="15.44140625" customWidth="1"/>
    <col min="4" max="4" width="14.5546875" customWidth="1"/>
  </cols>
  <sheetData>
    <row r="1" spans="1:10" ht="18">
      <c r="A1" s="59" t="s">
        <v>0</v>
      </c>
      <c r="B1" s="59"/>
      <c r="C1" s="59"/>
      <c r="D1" s="59"/>
    </row>
    <row r="4" spans="1:10" ht="97.35" customHeight="1">
      <c r="A4" s="60" t="s">
        <v>1</v>
      </c>
      <c r="B4" s="60"/>
      <c r="C4" s="60"/>
      <c r="D4" s="6" t="s">
        <v>2</v>
      </c>
      <c r="F4" s="1"/>
      <c r="G4" s="1"/>
      <c r="H4" s="1"/>
      <c r="I4" s="1"/>
      <c r="J4" s="1"/>
    </row>
    <row r="5" spans="1:10">
      <c r="A5" s="4"/>
      <c r="B5" s="4"/>
      <c r="C5" s="4"/>
      <c r="D5" s="5"/>
    </row>
    <row r="6" spans="1:10">
      <c r="A6" s="1"/>
    </row>
    <row r="8" spans="1:10" ht="46.35" customHeight="1">
      <c r="A8" s="60" t="s">
        <v>3</v>
      </c>
      <c r="B8" s="60"/>
      <c r="C8" s="60"/>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9F04BAB7-65C0-4E05-80F0-8ABFAD232BA5}"/>
    <hyperlink ref="D8" location="'Solicitudes PAI'!A1" display="Ir" xr:uid="{0AC8E933-5DF0-460C-B14E-74C260248AD8}"/>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15F4-6FE4-4BD3-BDA2-F3D38CEA1900}">
  <sheetPr>
    <tabColor rgb="FF7030A0"/>
  </sheetPr>
  <dimension ref="A1:Y68"/>
  <sheetViews>
    <sheetView showGridLines="0" tabSelected="1" topLeftCell="C1" zoomScale="70" zoomScaleNormal="90" zoomScaleSheetLayoutView="70" zoomScalePageLayoutView="92" workbookViewId="0">
      <selection activeCell="L3" sqref="L3"/>
    </sheetView>
  </sheetViews>
  <sheetFormatPr baseColWidth="10" defaultColWidth="11.5546875" defaultRowHeight="14.4"/>
  <cols>
    <col min="1" max="1" width="23.33203125" style="2" customWidth="1"/>
    <col min="2" max="2" width="24.44140625" style="2" customWidth="1"/>
    <col min="3" max="3" width="27.5546875" style="2" customWidth="1"/>
    <col min="4" max="4" width="16.6640625" style="2" customWidth="1"/>
    <col min="5" max="5" width="21.88671875" style="2" customWidth="1"/>
    <col min="6" max="6" width="80.5546875" style="2" customWidth="1"/>
    <col min="7" max="7" width="32.33203125" style="2" customWidth="1"/>
    <col min="8" max="8" width="23.33203125" style="2" customWidth="1"/>
    <col min="9" max="9" width="24.109375" style="2" customWidth="1"/>
    <col min="10" max="11" width="19.88671875" style="2" customWidth="1"/>
    <col min="12" max="12" width="22.33203125" style="2" customWidth="1"/>
    <col min="13" max="13" width="34.33203125" style="8" customWidth="1"/>
    <col min="14" max="14" width="32.33203125" style="8" customWidth="1"/>
    <col min="15" max="15" width="28.88671875" style="8" customWidth="1"/>
    <col min="16" max="16" width="54.88671875" style="8" customWidth="1"/>
    <col min="17" max="17" width="19.109375" style="8" customWidth="1"/>
    <col min="18" max="18" width="19.6640625" style="8" customWidth="1"/>
    <col min="19" max="19" width="21.33203125" style="8" customWidth="1"/>
    <col min="20" max="20" width="37.33203125" style="12" customWidth="1"/>
    <col min="21" max="21" width="11.5546875" style="2"/>
    <col min="22" max="22" width="27.109375" style="2" customWidth="1"/>
    <col min="23" max="23" width="18.109375" style="2" hidden="1" customWidth="1"/>
    <col min="24" max="24" width="23.33203125" style="2" hidden="1" customWidth="1"/>
    <col min="25" max="25" width="40.88671875" style="2" hidden="1" customWidth="1"/>
    <col min="26" max="26" width="38.6640625" style="2" customWidth="1"/>
    <col min="27" max="16384" width="11.5546875" style="2"/>
  </cols>
  <sheetData>
    <row r="1" spans="1:25" ht="38.4" customHeight="1">
      <c r="A1" s="61" t="s">
        <v>5</v>
      </c>
      <c r="B1" s="61"/>
      <c r="C1" s="61"/>
      <c r="D1" s="61"/>
      <c r="E1" s="61"/>
      <c r="F1" s="61"/>
      <c r="G1" s="61"/>
      <c r="H1" s="61"/>
      <c r="I1" s="61"/>
      <c r="J1" s="61"/>
      <c r="K1" s="61"/>
      <c r="L1" s="61"/>
      <c r="M1" s="61"/>
      <c r="N1" s="61"/>
      <c r="O1" s="61"/>
      <c r="P1" s="61"/>
      <c r="Q1" s="61"/>
      <c r="R1" s="61"/>
      <c r="S1" s="61"/>
      <c r="T1" s="62"/>
    </row>
    <row r="2" spans="1:25" s="11" customFormat="1" ht="153" customHeight="1">
      <c r="A2" s="22" t="s">
        <v>6</v>
      </c>
      <c r="B2" s="22" t="s">
        <v>7</v>
      </c>
      <c r="C2" s="22" t="s">
        <v>8</v>
      </c>
      <c r="D2" s="22" t="s">
        <v>9</v>
      </c>
      <c r="E2" s="22" t="s">
        <v>10</v>
      </c>
      <c r="F2" s="22" t="s">
        <v>11</v>
      </c>
      <c r="G2" s="23" t="s">
        <v>12</v>
      </c>
      <c r="H2" s="22" t="s">
        <v>13</v>
      </c>
      <c r="I2" s="22" t="s">
        <v>14</v>
      </c>
      <c r="J2" s="22" t="s">
        <v>15</v>
      </c>
      <c r="K2" s="22" t="s">
        <v>16</v>
      </c>
      <c r="L2" s="22" t="s">
        <v>17</v>
      </c>
      <c r="M2" s="22" t="s">
        <v>18</v>
      </c>
      <c r="N2" s="22" t="s">
        <v>19</v>
      </c>
      <c r="O2" s="22" t="s">
        <v>20</v>
      </c>
      <c r="P2" s="22" t="s">
        <v>21</v>
      </c>
      <c r="Q2" s="21" t="s">
        <v>22</v>
      </c>
      <c r="R2" s="21" t="s">
        <v>23</v>
      </c>
      <c r="S2" s="21" t="s">
        <v>24</v>
      </c>
      <c r="T2" s="21" t="s">
        <v>25</v>
      </c>
    </row>
    <row r="3" spans="1:25" ht="197.25" customHeight="1">
      <c r="A3" s="25">
        <v>45728</v>
      </c>
      <c r="B3" s="20" t="s">
        <v>26</v>
      </c>
      <c r="C3" s="26" t="s">
        <v>27</v>
      </c>
      <c r="D3" s="15" t="s">
        <v>28</v>
      </c>
      <c r="E3" s="20" t="s">
        <v>29</v>
      </c>
      <c r="F3" s="26" t="s">
        <v>30</v>
      </c>
      <c r="G3" s="26" t="s">
        <v>31</v>
      </c>
      <c r="H3" s="15" t="s">
        <v>32</v>
      </c>
      <c r="I3" s="20" t="s">
        <v>33</v>
      </c>
      <c r="J3" s="25">
        <v>45482</v>
      </c>
      <c r="K3" s="25">
        <v>45728</v>
      </c>
      <c r="L3" s="126">
        <v>45751</v>
      </c>
      <c r="M3" s="30" t="s">
        <v>34</v>
      </c>
      <c r="N3" s="56" t="s">
        <v>35</v>
      </c>
      <c r="O3" s="30" t="s">
        <v>33</v>
      </c>
      <c r="P3" s="24"/>
      <c r="Q3" s="7" t="s">
        <v>36</v>
      </c>
      <c r="R3" s="7" t="s">
        <v>37</v>
      </c>
      <c r="S3" s="9" t="str">
        <f>+VLOOKUP(R3,Hoja2!C3:E4,2,FALSE)</f>
        <v>Crear actividad en el plan acción</v>
      </c>
      <c r="T3" s="9" t="str">
        <f>+VLOOKUP(R3,Hoja2!F3:G4,2,FALSE)</f>
        <v>Dirijase a la hoja de "solicitudes PAI" y solicite la creación de la actividad con cada uno de los atributos requeridos</v>
      </c>
      <c r="V3" s="10"/>
      <c r="W3" s="20" t="s">
        <v>26</v>
      </c>
      <c r="X3" s="15" t="s">
        <v>38</v>
      </c>
    </row>
    <row r="4" spans="1:25" ht="178.2" customHeight="1">
      <c r="A4" s="15"/>
      <c r="B4" s="20"/>
      <c r="C4" s="15"/>
      <c r="D4" s="15"/>
      <c r="E4" s="15"/>
      <c r="F4" s="15"/>
      <c r="G4" s="15"/>
      <c r="H4" s="15"/>
      <c r="I4" s="15"/>
      <c r="J4" s="15"/>
      <c r="K4" s="15"/>
      <c r="L4" s="15"/>
      <c r="M4" s="7"/>
      <c r="N4" s="7"/>
      <c r="O4" s="7"/>
      <c r="P4" s="24"/>
      <c r="Q4" s="7"/>
      <c r="R4" s="7"/>
      <c r="S4" s="9" t="e">
        <f>+VLOOKUP(R4,Hoja2!C4:E5,2,FALSE)</f>
        <v>#N/A</v>
      </c>
      <c r="T4" s="9" t="e">
        <f>+VLOOKUP(R4,Hoja2!F4:G5,2,FALSE)</f>
        <v>#N/A</v>
      </c>
      <c r="W4" s="15" t="s">
        <v>39</v>
      </c>
      <c r="X4" s="15" t="s">
        <v>32</v>
      </c>
    </row>
    <row r="5" spans="1:25" ht="181.95" customHeight="1">
      <c r="A5" s="15"/>
      <c r="B5" s="20"/>
      <c r="C5" s="15"/>
      <c r="D5" s="15"/>
      <c r="E5" s="15"/>
      <c r="F5" s="15"/>
      <c r="G5" s="15"/>
      <c r="H5" s="15"/>
      <c r="I5" s="15"/>
      <c r="J5" s="15"/>
      <c r="K5" s="15"/>
      <c r="L5" s="15"/>
      <c r="M5" s="7"/>
      <c r="N5" s="7"/>
      <c r="O5" s="7"/>
      <c r="P5" s="24"/>
      <c r="Q5" s="7"/>
      <c r="R5" s="7"/>
      <c r="S5" s="9" t="e">
        <f>+VLOOKUP(R5,Hoja2!C5:E6,2,FALSE)</f>
        <v>#N/A</v>
      </c>
      <c r="T5" s="9" t="e">
        <f>+VLOOKUP(R5,Hoja2!F5:G6,2,FALSE)</f>
        <v>#N/A</v>
      </c>
      <c r="W5" s="15" t="s">
        <v>40</v>
      </c>
    </row>
    <row r="6" spans="1:25" ht="181.95" customHeight="1">
      <c r="A6" s="15"/>
      <c r="B6" s="20"/>
      <c r="C6" s="15"/>
      <c r="D6" s="15"/>
      <c r="E6" s="15"/>
      <c r="F6" s="15"/>
      <c r="G6" s="15"/>
      <c r="H6" s="15"/>
      <c r="I6" s="15"/>
      <c r="J6" s="15"/>
      <c r="K6" s="15"/>
      <c r="L6" s="15"/>
      <c r="M6" s="7"/>
      <c r="N6" s="7"/>
      <c r="O6" s="7"/>
      <c r="P6" s="24"/>
      <c r="Q6" s="7"/>
      <c r="R6" s="7"/>
      <c r="S6" s="9" t="e">
        <f>+VLOOKUP(R6,Hoja2!C6:E7,2,FALSE)</f>
        <v>#N/A</v>
      </c>
      <c r="T6" s="9" t="e">
        <f>+VLOOKUP(R6,Hoja2!F6:G7,2,FALSE)</f>
        <v>#N/A</v>
      </c>
      <c r="W6" s="20" t="s">
        <v>41</v>
      </c>
      <c r="Y6" s="10" t="s">
        <v>42</v>
      </c>
    </row>
    <row r="7" spans="1:25" ht="193.95" customHeight="1">
      <c r="A7" s="15"/>
      <c r="B7" s="20"/>
      <c r="C7" s="15"/>
      <c r="D7" s="15"/>
      <c r="E7" s="15"/>
      <c r="F7" s="15"/>
      <c r="G7" s="15"/>
      <c r="H7" s="15"/>
      <c r="I7" s="15"/>
      <c r="J7" s="15"/>
      <c r="K7" s="15"/>
      <c r="L7" s="15"/>
      <c r="M7" s="7"/>
      <c r="N7" s="7"/>
      <c r="O7" s="7"/>
      <c r="P7" s="24"/>
      <c r="Q7" s="7"/>
      <c r="R7" s="7" t="s">
        <v>36</v>
      </c>
      <c r="S7" s="9" t="e">
        <f>+VLOOKUP(R7,Hoja2!C7:E8,2,FALSE)</f>
        <v>#N/A</v>
      </c>
      <c r="T7" s="9" t="e">
        <f>+VLOOKUP(R7,Hoja2!F7:G8,2,FALSE)</f>
        <v>#N/A</v>
      </c>
      <c r="W7" s="15" t="s">
        <v>43</v>
      </c>
    </row>
    <row r="8" spans="1:25" ht="182.4" customHeight="1">
      <c r="A8" s="15"/>
      <c r="B8" s="20"/>
      <c r="C8" s="15"/>
      <c r="D8" s="15"/>
      <c r="E8" s="15"/>
      <c r="F8" s="15"/>
      <c r="G8" s="15"/>
      <c r="H8" s="15"/>
      <c r="I8" s="15"/>
      <c r="J8" s="15"/>
      <c r="K8" s="15"/>
      <c r="L8" s="15"/>
      <c r="M8" s="7"/>
      <c r="N8" s="7"/>
      <c r="O8" s="7"/>
      <c r="P8" s="24"/>
      <c r="Q8" s="7"/>
      <c r="R8" s="7"/>
      <c r="S8" s="9" t="e">
        <f>+VLOOKUP(R8,Hoja2!C8:E9,2,FALSE)</f>
        <v>#N/A</v>
      </c>
      <c r="T8" s="9" t="e">
        <f>+VLOOKUP(R8,Hoja2!F8:G9,2,FALSE)</f>
        <v>#N/A</v>
      </c>
      <c r="W8" s="15" t="s">
        <v>44</v>
      </c>
    </row>
    <row r="9" spans="1:25" ht="188.4" customHeight="1">
      <c r="A9" s="15"/>
      <c r="B9" s="20"/>
      <c r="C9" s="15"/>
      <c r="D9" s="15"/>
      <c r="E9" s="15"/>
      <c r="F9" s="15"/>
      <c r="G9" s="15"/>
      <c r="H9" s="15"/>
      <c r="I9" s="15"/>
      <c r="J9" s="15"/>
      <c r="K9" s="15"/>
      <c r="L9" s="15"/>
      <c r="M9" s="7"/>
      <c r="N9" s="7"/>
      <c r="O9" s="7"/>
      <c r="P9" s="24"/>
      <c r="Q9" s="7"/>
      <c r="R9" s="7"/>
      <c r="S9" s="9" t="e">
        <f>+VLOOKUP(R9,Hoja2!C9:E10,2,FALSE)</f>
        <v>#N/A</v>
      </c>
      <c r="T9" s="9" t="e">
        <f>+VLOOKUP(R9,Hoja2!F9:G10,2,FALSE)</f>
        <v>#N/A</v>
      </c>
      <c r="W9" s="20" t="s">
        <v>45</v>
      </c>
    </row>
    <row r="10" spans="1:25" ht="191.4" customHeight="1">
      <c r="A10" s="15"/>
      <c r="B10" s="20"/>
      <c r="C10" s="15"/>
      <c r="D10" s="15"/>
      <c r="E10" s="15"/>
      <c r="F10" s="15"/>
      <c r="G10" s="15"/>
      <c r="H10" s="15"/>
      <c r="I10" s="15"/>
      <c r="J10" s="15"/>
      <c r="K10" s="15"/>
      <c r="L10" s="15"/>
      <c r="M10" s="7"/>
      <c r="N10" s="7"/>
      <c r="O10" s="7"/>
      <c r="P10" s="24"/>
      <c r="Q10" s="7"/>
      <c r="R10" s="7"/>
      <c r="S10" s="9" t="e">
        <f>+VLOOKUP(R10,Hoja2!C10:E11,2,FALSE)</f>
        <v>#N/A</v>
      </c>
      <c r="T10" s="9" t="e">
        <f>+VLOOKUP(R10,Hoja2!F10:G11,2,FALSE)</f>
        <v>#N/A</v>
      </c>
      <c r="W10" s="15" t="s">
        <v>46</v>
      </c>
    </row>
    <row r="11" spans="1:25" ht="192" customHeight="1">
      <c r="A11" s="15"/>
      <c r="B11" s="20"/>
      <c r="C11" s="15"/>
      <c r="D11" s="15"/>
      <c r="E11" s="15"/>
      <c r="F11" s="15"/>
      <c r="G11" s="15"/>
      <c r="H11" s="15"/>
      <c r="I11" s="15"/>
      <c r="J11" s="15"/>
      <c r="K11" s="15"/>
      <c r="L11" s="15"/>
      <c r="M11" s="7"/>
      <c r="N11" s="7"/>
      <c r="O11" s="7"/>
      <c r="P11" s="24"/>
      <c r="Q11" s="7"/>
      <c r="R11" s="7"/>
      <c r="S11" s="9" t="e">
        <f>+VLOOKUP(R11,Hoja2!C11:E12,2,FALSE)</f>
        <v>#N/A</v>
      </c>
      <c r="T11" s="9" t="e">
        <f>+VLOOKUP(R11,Hoja2!F11:G12,2,FALSE)</f>
        <v>#N/A</v>
      </c>
      <c r="W11" s="15" t="s">
        <v>47</v>
      </c>
      <c r="Y11" s="2" t="s">
        <v>48</v>
      </c>
    </row>
    <row r="12" spans="1:25" ht="185.4" customHeight="1">
      <c r="A12" s="15"/>
      <c r="B12" s="20"/>
      <c r="C12" s="15"/>
      <c r="D12" s="15"/>
      <c r="E12" s="15"/>
      <c r="F12" s="15"/>
      <c r="G12" s="15"/>
      <c r="H12" s="15"/>
      <c r="I12" s="15"/>
      <c r="J12" s="15"/>
      <c r="K12" s="15"/>
      <c r="L12" s="15"/>
      <c r="M12" s="7"/>
      <c r="N12" s="7"/>
      <c r="O12" s="7"/>
      <c r="P12" s="24"/>
      <c r="Q12" s="7"/>
      <c r="R12" s="7"/>
      <c r="S12" s="9" t="e">
        <f>+VLOOKUP(R12,Hoja2!C12:E13,2,FALSE)</f>
        <v>#N/A</v>
      </c>
      <c r="T12" s="9" t="e">
        <f>+VLOOKUP(R12,Hoja2!F12:G13,2,FALSE)</f>
        <v>#N/A</v>
      </c>
    </row>
    <row r="13" spans="1:25">
      <c r="T13" s="12" t="str">
        <f>(IF('Analisis de causas'!R13="SI",Listas!$C$1,IF('Analisis de causas'!R13="NO",Listas!$C$2,"")))</f>
        <v/>
      </c>
    </row>
    <row r="14" spans="1:25">
      <c r="T14" s="12" t="str">
        <f>(IF('Analisis de causas'!R14="SI",Listas!$C$1,IF('Analisis de causas'!R14="NO",Listas!$C$2,"")))</f>
        <v/>
      </c>
    </row>
    <row r="15" spans="1:25">
      <c r="T15" s="12" t="str">
        <f>(IF('Analisis de causas'!R15="SI",Listas!$C$1,IF('Analisis de causas'!R15="NO",Listas!$C$2,"")))</f>
        <v/>
      </c>
    </row>
    <row r="16" spans="1:25">
      <c r="T16" s="12" t="str">
        <f>(IF('Analisis de causas'!R16="SI",Listas!$C$1,IF('Analisis de causas'!R16="NO",Listas!$C$2,"")))</f>
        <v/>
      </c>
    </row>
    <row r="17" spans="20:20">
      <c r="T17" s="12" t="str">
        <f>(IF('Analisis de causas'!R17="SI",Listas!$C$1,IF('Analisis de causas'!R17="NO",Listas!$C$2,"")))</f>
        <v/>
      </c>
    </row>
    <row r="18" spans="20:20">
      <c r="T18" s="12" t="str">
        <f>(IF('Analisis de causas'!R18="SI",Listas!$C$1,IF('Analisis de causas'!R18="NO",Listas!$C$2,"")))</f>
        <v/>
      </c>
    </row>
    <row r="19" spans="20:20">
      <c r="T19" s="12" t="str">
        <f>(IF('Analisis de causas'!R19="SI",Listas!$C$1,IF('Analisis de causas'!R19="NO",Listas!$C$2,"")))</f>
        <v/>
      </c>
    </row>
    <row r="20" spans="20:20">
      <c r="T20" s="12" t="str">
        <f>(IF('Analisis de causas'!R20="SI",Listas!$C$1,IF('Analisis de causas'!R20="NO",Listas!$C$2,"")))</f>
        <v/>
      </c>
    </row>
    <row r="21" spans="20:20">
      <c r="T21" s="12" t="str">
        <f>(IF('Analisis de causas'!R21="SI",Listas!$C$1,IF('Analisis de causas'!R21="NO",Listas!$C$2,"")))</f>
        <v/>
      </c>
    </row>
    <row r="22" spans="20:20">
      <c r="T22" s="12" t="str">
        <f>(IF('Analisis de causas'!R22="SI",Listas!$C$1,IF('Analisis de causas'!R22="NO",Listas!$C$2,"")))</f>
        <v/>
      </c>
    </row>
    <row r="23" spans="20:20">
      <c r="T23" s="12" t="str">
        <f>(IF('Analisis de causas'!R23="SI",Listas!$C$1,IF('Analisis de causas'!R23="NO",Listas!$C$2,"")))</f>
        <v/>
      </c>
    </row>
    <row r="24" spans="20:20">
      <c r="T24" s="12" t="str">
        <f>(IF('Analisis de causas'!R24="SI",Listas!$C$1,IF('Analisis de causas'!R24="NO",Listas!$C$2,"")))</f>
        <v/>
      </c>
    </row>
    <row r="25" spans="20:20">
      <c r="T25" s="12" t="str">
        <f>(IF('Analisis de causas'!R25="SI",Listas!$C$1,IF('Analisis de causas'!R25="NO",Listas!$C$2,"")))</f>
        <v/>
      </c>
    </row>
    <row r="26" spans="20:20">
      <c r="T26" s="12" t="str">
        <f>(IF('Analisis de causas'!R26="SI",Listas!$C$1,IF('Analisis de causas'!R26="NO",Listas!$C$2,"")))</f>
        <v/>
      </c>
    </row>
    <row r="27" spans="20:20">
      <c r="T27" s="12" t="str">
        <f>(IF('Analisis de causas'!R27="SI",Listas!$C$1,IF('Analisis de causas'!R27="NO",Listas!$C$2,"")))</f>
        <v/>
      </c>
    </row>
    <row r="28" spans="20:20">
      <c r="T28" s="12" t="str">
        <f>(IF('Analisis de causas'!R28="SI",Listas!$C$1,IF('Analisis de causas'!R28="NO",Listas!$C$2,"")))</f>
        <v/>
      </c>
    </row>
    <row r="29" spans="20:20">
      <c r="T29" s="12" t="str">
        <f>(IF('Analisis de causas'!R29="SI",Listas!$C$1,IF('Analisis de causas'!R29="NO",Listas!$C$2,"")))</f>
        <v/>
      </c>
    </row>
    <row r="30" spans="20:20">
      <c r="T30" s="12" t="str">
        <f>(IF('Analisis de causas'!R30="SI",Listas!$C$1,IF('Analisis de causas'!R30="NO",Listas!$C$2,"")))</f>
        <v/>
      </c>
    </row>
    <row r="31" spans="20:20">
      <c r="T31" s="12" t="str">
        <f>(IF('Analisis de causas'!R31="SI",Listas!$C$1,IF('Analisis de causas'!R31="NO",Listas!$C$2,"")))</f>
        <v/>
      </c>
    </row>
    <row r="32" spans="20:20">
      <c r="T32" s="12" t="str">
        <f>(IF('Analisis de causas'!R32="SI",Listas!$C$1,IF('Analisis de causas'!R32="NO",Listas!$C$2,"")))</f>
        <v/>
      </c>
    </row>
    <row r="33" spans="20:20">
      <c r="T33" s="12" t="str">
        <f>(IF('Analisis de causas'!R33="SI",Listas!$C$1,IF('Analisis de causas'!R33="NO",Listas!$C$2,"")))</f>
        <v/>
      </c>
    </row>
    <row r="34" spans="20:20">
      <c r="T34" s="12" t="str">
        <f>(IF('Analisis de causas'!R34="SI",Listas!$C$1,IF('Analisis de causas'!R34="NO",Listas!$C$2,"")))</f>
        <v/>
      </c>
    </row>
    <row r="35" spans="20:20">
      <c r="T35" s="12" t="str">
        <f>(IF('Analisis de causas'!R35="SI",Listas!$C$1,IF('Analisis de causas'!R35="NO",Listas!$C$2,"")))</f>
        <v/>
      </c>
    </row>
    <row r="36" spans="20:20">
      <c r="T36" s="12" t="str">
        <f>(IF('Analisis de causas'!R36="SI",Listas!$C$1,IF('Analisis de causas'!R36="NO",Listas!$C$2,"")))</f>
        <v/>
      </c>
    </row>
    <row r="37" spans="20:20">
      <c r="T37" s="12" t="str">
        <f>(IF('Analisis de causas'!R37="SI",Listas!$C$1,IF('Analisis de causas'!R37="NO",Listas!$C$2,"")))</f>
        <v/>
      </c>
    </row>
    <row r="38" spans="20:20">
      <c r="T38" s="12" t="str">
        <f>(IF('Analisis de causas'!R38="SI",Listas!$C$1,IF('Analisis de causas'!R38="NO",Listas!$C$2,"")))</f>
        <v/>
      </c>
    </row>
    <row r="39" spans="20:20">
      <c r="T39" s="12" t="str">
        <f>(IF('Analisis de causas'!R39="SI",Listas!$C$1,IF('Analisis de causas'!R39="NO",Listas!$C$2,"")))</f>
        <v/>
      </c>
    </row>
    <row r="40" spans="20:20">
      <c r="T40" s="12" t="str">
        <f>(IF('Analisis de causas'!R40="SI",Listas!$C$1,IF('Analisis de causas'!R40="NO",Listas!$C$2,"")))</f>
        <v/>
      </c>
    </row>
    <row r="41" spans="20:20">
      <c r="T41" s="12" t="str">
        <f>(IF('Analisis de causas'!R41="SI",Listas!$C$1,IF('Analisis de causas'!R41="NO",Listas!$C$2,"")))</f>
        <v/>
      </c>
    </row>
    <row r="42" spans="20:20">
      <c r="T42" s="12" t="str">
        <f>(IF('Analisis de causas'!R42="SI",Listas!$C$1,IF('Analisis de causas'!R42="NO",Listas!$C$2,"")))</f>
        <v/>
      </c>
    </row>
    <row r="43" spans="20:20">
      <c r="T43" s="12" t="str">
        <f>(IF('Analisis de causas'!R43="SI",Listas!$C$1,IF('Analisis de causas'!R43="NO",Listas!$C$2,"")))</f>
        <v/>
      </c>
    </row>
    <row r="44" spans="20:20">
      <c r="T44" s="12" t="str">
        <f>(IF('Analisis de causas'!R44="SI",Listas!$C$1,IF('Analisis de causas'!R44="NO",Listas!$C$2,"")))</f>
        <v/>
      </c>
    </row>
    <row r="45" spans="20:20">
      <c r="T45" s="12" t="str">
        <f>(IF('Analisis de causas'!R45="SI",Listas!$C$1,IF('Analisis de causas'!R45="NO",Listas!$C$2,"")))</f>
        <v/>
      </c>
    </row>
    <row r="46" spans="20:20">
      <c r="T46" s="12" t="str">
        <f>(IF('Analisis de causas'!R46="SI",Listas!$C$1,IF('Analisis de causas'!R46="NO",Listas!$C$2,"")))</f>
        <v/>
      </c>
    </row>
    <row r="47" spans="20:20">
      <c r="T47" s="12" t="str">
        <f>(IF('Analisis de causas'!R47="SI",Listas!$C$1,IF('Analisis de causas'!R47="NO",Listas!$C$2,"")))</f>
        <v/>
      </c>
    </row>
    <row r="48" spans="20:20">
      <c r="T48" s="12" t="str">
        <f>(IF('Analisis de causas'!R48="SI",Listas!$C$1,IF('Analisis de causas'!R48="NO",Listas!$C$2,"")))</f>
        <v/>
      </c>
    </row>
    <row r="49" spans="20:20">
      <c r="T49" s="12" t="str">
        <f>(IF('Analisis de causas'!R49="SI",Listas!$C$1,IF('Analisis de causas'!R49="NO",Listas!$C$2,"")))</f>
        <v/>
      </c>
    </row>
    <row r="50" spans="20:20">
      <c r="T50" s="12" t="str">
        <f>(IF('Analisis de causas'!R50="SI",Listas!$C$1,IF('Analisis de causas'!R50="NO",Listas!$C$2,"")))</f>
        <v/>
      </c>
    </row>
    <row r="51" spans="20:20">
      <c r="T51" s="12" t="str">
        <f>(IF('Analisis de causas'!R51="SI",Listas!$C$1,IF('Analisis de causas'!R51="NO",Listas!$C$2,"")))</f>
        <v/>
      </c>
    </row>
    <row r="52" spans="20:20">
      <c r="T52" s="12" t="str">
        <f>(IF('Analisis de causas'!R52="SI",Listas!$C$1,IF('Analisis de causas'!R52="NO",Listas!$C$2,"")))</f>
        <v/>
      </c>
    </row>
    <row r="53" spans="20:20">
      <c r="T53" s="12" t="str">
        <f>(IF('Analisis de causas'!R53="SI",Listas!$C$1,IF('Analisis de causas'!R53="NO",Listas!$C$2,"")))</f>
        <v/>
      </c>
    </row>
    <row r="54" spans="20:20">
      <c r="T54" s="12" t="str">
        <f>(IF('Analisis de causas'!R54="SI",Listas!$C$1,IF('Analisis de causas'!R54="NO",Listas!$C$2,"")))</f>
        <v/>
      </c>
    </row>
    <row r="55" spans="20:20">
      <c r="T55" s="12" t="str">
        <f>(IF('Analisis de causas'!R55="SI",Listas!$C$1,IF('Analisis de causas'!R55="NO",Listas!$C$2,"")))</f>
        <v/>
      </c>
    </row>
    <row r="56" spans="20:20">
      <c r="T56" s="12" t="str">
        <f>(IF('Analisis de causas'!R56="SI",Listas!$C$1,IF('Analisis de causas'!R56="NO",Listas!$C$2,"")))</f>
        <v/>
      </c>
    </row>
    <row r="57" spans="20:20">
      <c r="T57" s="12" t="str">
        <f>(IF('Analisis de causas'!R57="SI",Listas!$C$1,IF('Analisis de causas'!R57="NO",Listas!$C$2,"")))</f>
        <v/>
      </c>
    </row>
    <row r="58" spans="20:20">
      <c r="T58" s="12" t="str">
        <f>(IF('Analisis de causas'!R58="SI",Listas!$C$1,IF('Analisis de causas'!R58="NO",Listas!$C$2,"")))</f>
        <v/>
      </c>
    </row>
    <row r="59" spans="20:20">
      <c r="T59" s="12" t="str">
        <f>(IF('Analisis de causas'!R59="SI",Listas!$C$1,IF('Analisis de causas'!R59="NO",Listas!$C$2,"")))</f>
        <v/>
      </c>
    </row>
    <row r="60" spans="20:20">
      <c r="T60" s="12" t="str">
        <f>(IF('Analisis de causas'!R60="SI",Listas!$C$1,IF('Analisis de causas'!R60="NO",Listas!$C$2,"")))</f>
        <v/>
      </c>
    </row>
    <row r="61" spans="20:20">
      <c r="T61" s="12" t="str">
        <f>(IF('Analisis de causas'!R61="SI",Listas!$C$1,IF('Analisis de causas'!R61="NO",Listas!$C$2,"")))</f>
        <v/>
      </c>
    </row>
    <row r="62" spans="20:20">
      <c r="T62" s="12" t="str">
        <f>(IF('Analisis de causas'!R62="SI",Listas!$C$1,IF('Analisis de causas'!R62="NO",Listas!$C$2,"")))</f>
        <v/>
      </c>
    </row>
    <row r="63" spans="20:20">
      <c r="T63" s="12" t="str">
        <f>(IF('Analisis de causas'!R63="SI",Listas!$C$1,IF('Analisis de causas'!R63="NO",Listas!$C$2,"")))</f>
        <v/>
      </c>
    </row>
    <row r="64" spans="20:20">
      <c r="T64" s="12" t="str">
        <f>(IF('Analisis de causas'!R64="SI",Listas!$C$1,IF('Analisis de causas'!R64="NO",Listas!$C$2,"")))</f>
        <v/>
      </c>
    </row>
    <row r="65" spans="20:20">
      <c r="T65" s="12" t="str">
        <f>(IF('Analisis de causas'!R65="SI",Listas!$C$1,IF('Analisis de causas'!R65="NO",Listas!$C$2,"")))</f>
        <v/>
      </c>
    </row>
    <row r="66" spans="20:20">
      <c r="T66" s="12" t="str">
        <f>(IF('Analisis de causas'!R66="SI",Listas!$C$1,IF('Analisis de causas'!R66="NO",Listas!$C$2,"")))</f>
        <v/>
      </c>
    </row>
    <row r="67" spans="20:20">
      <c r="T67" s="12" t="str">
        <f>(IF('Analisis de causas'!R67="SI",Listas!$C$1,IF('Analisis de causas'!R67="NO",Listas!$C$2,"")))</f>
        <v/>
      </c>
    </row>
    <row r="68" spans="20:20">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22FC271B-F70C-404D-8048-60EF35599A5C}">
      <formula1>$X$3:$X$4</formula1>
    </dataValidation>
    <dataValidation type="list" allowBlank="1" showInputMessage="1" showErrorMessage="1" sqref="B3:B12" xr:uid="{C39C6B43-022C-4E2B-9943-6A2FAAB192E1}">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98DCB0-EDDF-4E75-89CB-9BB5DC0A1175}">
          <x14:formula1>
            <xm:f>Listas!$A$1:$A$2</xm:f>
          </x14:formula1>
          <xm:sqref>S13:S1048576 Q3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78C0-9CDF-4D68-A45F-A8461F989BE0}">
  <sheetPr>
    <tabColor rgb="FF00B0F0"/>
  </sheetPr>
  <dimension ref="B1:DD27"/>
  <sheetViews>
    <sheetView showGridLines="0" zoomScale="60" zoomScaleNormal="60" zoomScaleSheetLayoutView="85" workbookViewId="0">
      <selection activeCell="B3" sqref="B3:DD3"/>
    </sheetView>
  </sheetViews>
  <sheetFormatPr baseColWidth="10" defaultColWidth="11.5546875" defaultRowHeight="13.2"/>
  <cols>
    <col min="1" max="1" width="1.44140625" style="18" customWidth="1"/>
    <col min="2" max="10" width="1" style="18" customWidth="1"/>
    <col min="11" max="11" width="5.6640625" style="18" customWidth="1"/>
    <col min="12" max="12" width="16" style="18" customWidth="1"/>
    <col min="13" max="31" width="1" style="18" customWidth="1"/>
    <col min="32" max="33" width="1.109375" style="18" customWidth="1"/>
    <col min="34" max="34" width="1" style="18" customWidth="1"/>
    <col min="35" max="35" width="22.88671875" style="18" customWidth="1"/>
    <col min="36" max="36" width="1.109375" style="18" customWidth="1"/>
    <col min="37" max="54" width="1" style="18" customWidth="1"/>
    <col min="55" max="55" width="24.6640625" style="18" customWidth="1"/>
    <col min="56" max="64" width="1" style="18" customWidth="1"/>
    <col min="65" max="65" width="1.109375" style="18" customWidth="1"/>
    <col min="66" max="66" width="1" style="18" customWidth="1"/>
    <col min="67" max="67" width="27.33203125" style="18" customWidth="1"/>
    <col min="68" max="68" width="4.33203125" style="18" customWidth="1"/>
    <col min="69" max="69" width="5.109375" style="18" customWidth="1"/>
    <col min="70" max="70" width="15.44140625" style="18" customWidth="1"/>
    <col min="71" max="71" width="19.33203125" style="18" customWidth="1"/>
    <col min="72" max="72" width="15.88671875" style="18" customWidth="1"/>
    <col min="73" max="73" width="3" style="18" customWidth="1"/>
    <col min="74" max="75" width="1" style="18" customWidth="1"/>
    <col min="76" max="76" width="2.109375" style="18" customWidth="1"/>
    <col min="77" max="77" width="7.44140625" style="18" customWidth="1"/>
    <col min="78" max="78" width="1" style="18" hidden="1" customWidth="1"/>
    <col min="79" max="79" width="1" style="18" customWidth="1"/>
    <col min="80" max="80" width="1.109375" style="18" customWidth="1"/>
    <col min="81" max="81" width="1" style="18" customWidth="1"/>
    <col min="82" max="82" width="1.109375" style="18" customWidth="1"/>
    <col min="83" max="83" width="1" style="18" customWidth="1"/>
    <col min="84" max="84" width="6.33203125" style="18" customWidth="1"/>
    <col min="85" max="87" width="1" style="18" customWidth="1"/>
    <col min="88" max="88" width="2.109375" style="18" customWidth="1"/>
    <col min="89" max="89" width="1" style="18" customWidth="1"/>
    <col min="90" max="90" width="1.33203125" style="18" customWidth="1"/>
    <col min="91" max="106" width="1" style="18" customWidth="1"/>
    <col min="107" max="107" width="9.6640625" style="18" customWidth="1"/>
    <col min="108" max="108" width="27.6640625" style="18" customWidth="1"/>
    <col min="109" max="109" width="0.88671875" style="18" customWidth="1"/>
    <col min="110" max="110" width="11.5546875" style="18"/>
    <col min="111" max="111" width="0" style="18" hidden="1" customWidth="1"/>
    <col min="112" max="16384" width="11.5546875" style="18"/>
  </cols>
  <sheetData>
    <row r="1" spans="2:108" ht="16.5" customHeight="1">
      <c r="B1" s="63" t="s">
        <v>49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5"/>
    </row>
    <row r="2" spans="2:108" ht="26.4" customHeight="1">
      <c r="B2" s="66"/>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8"/>
    </row>
    <row r="3" spans="2:108" ht="48.6" customHeight="1" thickBot="1">
      <c r="B3" s="70" t="s">
        <v>50</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2"/>
    </row>
    <row r="4" spans="2:108" ht="23.25" customHeight="1">
      <c r="B4" s="73" t="s">
        <v>281</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5"/>
    </row>
    <row r="5" spans="2:108" ht="24.6" customHeight="1">
      <c r="B5" s="76"/>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8"/>
    </row>
    <row r="6" spans="2:108" ht="55.95" customHeight="1">
      <c r="B6" s="79" t="s">
        <v>51</v>
      </c>
      <c r="C6" s="79"/>
      <c r="D6" s="79"/>
      <c r="E6" s="79"/>
      <c r="F6" s="79"/>
      <c r="G6" s="79"/>
      <c r="H6" s="79"/>
      <c r="I6" s="79"/>
      <c r="J6" s="79"/>
      <c r="K6" s="79"/>
      <c r="L6" s="79"/>
      <c r="M6" s="79"/>
      <c r="N6" s="79"/>
      <c r="O6" s="79"/>
      <c r="P6" s="80" t="s">
        <v>52</v>
      </c>
      <c r="Q6" s="80"/>
      <c r="R6" s="80"/>
      <c r="S6" s="80"/>
      <c r="T6" s="80"/>
      <c r="U6" s="80"/>
      <c r="V6" s="80"/>
      <c r="W6" s="80"/>
      <c r="X6" s="80"/>
      <c r="Y6" s="80"/>
      <c r="Z6" s="80"/>
      <c r="AA6" s="80"/>
      <c r="AB6" s="80"/>
      <c r="AC6" s="80"/>
      <c r="AD6" s="80"/>
      <c r="AE6" s="80"/>
      <c r="AF6" s="80"/>
      <c r="AG6" s="80"/>
      <c r="AH6" s="80"/>
      <c r="AI6" s="80"/>
      <c r="AJ6" s="81" t="s">
        <v>52</v>
      </c>
      <c r="AK6" s="81"/>
      <c r="AL6" s="81"/>
      <c r="AM6" s="81"/>
      <c r="AN6" s="81"/>
      <c r="AO6" s="81"/>
      <c r="AP6" s="81"/>
      <c r="AQ6" s="81"/>
      <c r="AR6" s="81"/>
      <c r="AS6" s="81"/>
      <c r="AT6" s="81"/>
      <c r="AU6" s="81"/>
      <c r="AV6" s="81"/>
      <c r="AW6" s="81"/>
      <c r="AX6" s="81"/>
      <c r="AY6" s="81"/>
      <c r="AZ6" s="81"/>
      <c r="BA6" s="81"/>
      <c r="BB6" s="81"/>
      <c r="BC6" s="81"/>
      <c r="BD6" s="81" t="s">
        <v>52</v>
      </c>
      <c r="BE6" s="81"/>
      <c r="BF6" s="81"/>
      <c r="BG6" s="81"/>
      <c r="BH6" s="81"/>
      <c r="BI6" s="81"/>
      <c r="BJ6" s="81"/>
      <c r="BK6" s="81"/>
      <c r="BL6" s="81"/>
      <c r="BM6" s="81"/>
      <c r="BN6" s="81"/>
      <c r="BO6" s="81"/>
      <c r="BP6" s="81" t="s">
        <v>52</v>
      </c>
      <c r="BQ6" s="81"/>
      <c r="BR6" s="81"/>
      <c r="BS6" s="81"/>
      <c r="BT6" s="81"/>
      <c r="BU6" s="81"/>
      <c r="BV6" s="81"/>
      <c r="BW6" s="81"/>
      <c r="BX6" s="81"/>
      <c r="BY6" s="81"/>
      <c r="BZ6" s="81"/>
      <c r="CA6" s="81"/>
      <c r="CB6" s="81"/>
      <c r="CC6" s="81"/>
      <c r="CD6" s="81"/>
      <c r="CE6" s="81"/>
      <c r="CF6" s="81"/>
      <c r="CG6" s="81"/>
      <c r="CH6" s="81"/>
      <c r="CI6" s="81"/>
      <c r="CJ6" s="81"/>
      <c r="CK6" s="81" t="s">
        <v>52</v>
      </c>
      <c r="CL6" s="81"/>
      <c r="CM6" s="81"/>
      <c r="CN6" s="81"/>
      <c r="CO6" s="81"/>
      <c r="CP6" s="81"/>
      <c r="CQ6" s="81"/>
      <c r="CR6" s="81"/>
      <c r="CS6" s="81"/>
      <c r="CT6" s="81"/>
      <c r="CU6" s="81"/>
      <c r="CV6" s="81"/>
      <c r="CW6" s="81"/>
      <c r="CX6" s="81"/>
      <c r="CY6" s="81"/>
      <c r="CZ6" s="81"/>
      <c r="DA6" s="81"/>
      <c r="DB6" s="81"/>
      <c r="DC6" s="81"/>
      <c r="DD6" s="81"/>
    </row>
    <row r="7" spans="2:108" ht="12.75" customHeight="1">
      <c r="B7" s="88" t="s">
        <v>53</v>
      </c>
      <c r="C7" s="88"/>
      <c r="D7" s="88"/>
      <c r="E7" s="88"/>
      <c r="F7" s="88"/>
      <c r="G7" s="88"/>
      <c r="H7" s="88"/>
      <c r="I7" s="88"/>
      <c r="J7" s="88"/>
      <c r="K7" s="88"/>
      <c r="L7" s="88"/>
      <c r="M7" s="88"/>
      <c r="N7" s="88"/>
      <c r="O7" s="89"/>
      <c r="P7" s="90" t="s">
        <v>54</v>
      </c>
      <c r="Q7" s="90"/>
      <c r="R7" s="90"/>
      <c r="S7" s="90"/>
      <c r="T7" s="90"/>
      <c r="U7" s="90"/>
      <c r="V7" s="90"/>
      <c r="W7" s="90"/>
      <c r="X7" s="90"/>
      <c r="Y7" s="90"/>
      <c r="Z7" s="90"/>
      <c r="AA7" s="90"/>
      <c r="AB7" s="90"/>
      <c r="AC7" s="90"/>
      <c r="AD7" s="90"/>
      <c r="AE7" s="90"/>
      <c r="AF7" s="90"/>
      <c r="AG7" s="90"/>
      <c r="AH7" s="90"/>
      <c r="AI7" s="90"/>
      <c r="AJ7" s="94" t="s">
        <v>55</v>
      </c>
      <c r="AK7" s="90"/>
      <c r="AL7" s="90"/>
      <c r="AM7" s="90"/>
      <c r="AN7" s="90"/>
      <c r="AO7" s="90"/>
      <c r="AP7" s="90"/>
      <c r="AQ7" s="90"/>
      <c r="AR7" s="90"/>
      <c r="AS7" s="90"/>
      <c r="AT7" s="90"/>
      <c r="AU7" s="90"/>
      <c r="AV7" s="90"/>
      <c r="AW7" s="90"/>
      <c r="AX7" s="90"/>
      <c r="AY7" s="90"/>
      <c r="AZ7" s="90"/>
      <c r="BA7" s="90"/>
      <c r="BB7" s="90"/>
      <c r="BC7" s="90"/>
      <c r="BD7" s="82"/>
      <c r="BE7" s="82"/>
      <c r="BF7" s="82"/>
      <c r="BG7" s="82"/>
      <c r="BH7" s="82"/>
      <c r="BI7" s="82"/>
      <c r="BJ7" s="82"/>
      <c r="BK7" s="82"/>
      <c r="BL7" s="82"/>
      <c r="BM7" s="82"/>
      <c r="BN7" s="82"/>
      <c r="BO7" s="82"/>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row>
    <row r="8" spans="2:108">
      <c r="B8" s="88"/>
      <c r="C8" s="88"/>
      <c r="D8" s="88"/>
      <c r="E8" s="88"/>
      <c r="F8" s="88"/>
      <c r="G8" s="88"/>
      <c r="H8" s="88"/>
      <c r="I8" s="88"/>
      <c r="J8" s="88"/>
      <c r="K8" s="88"/>
      <c r="L8" s="88"/>
      <c r="M8" s="88"/>
      <c r="N8" s="88"/>
      <c r="O8" s="89"/>
      <c r="P8" s="90"/>
      <c r="Q8" s="90"/>
      <c r="R8" s="90"/>
      <c r="S8" s="90"/>
      <c r="T8" s="90"/>
      <c r="U8" s="90"/>
      <c r="V8" s="90"/>
      <c r="W8" s="90"/>
      <c r="X8" s="90"/>
      <c r="Y8" s="90"/>
      <c r="Z8" s="90"/>
      <c r="AA8" s="90"/>
      <c r="AB8" s="90"/>
      <c r="AC8" s="90"/>
      <c r="AD8" s="90"/>
      <c r="AE8" s="90"/>
      <c r="AF8" s="90"/>
      <c r="AG8" s="90"/>
      <c r="AH8" s="90"/>
      <c r="AI8" s="90"/>
      <c r="AJ8" s="94"/>
      <c r="AK8" s="90"/>
      <c r="AL8" s="90"/>
      <c r="AM8" s="90"/>
      <c r="AN8" s="90"/>
      <c r="AO8" s="90"/>
      <c r="AP8" s="90"/>
      <c r="AQ8" s="90"/>
      <c r="AR8" s="90"/>
      <c r="AS8" s="90"/>
      <c r="AT8" s="90"/>
      <c r="AU8" s="90"/>
      <c r="AV8" s="90"/>
      <c r="AW8" s="90"/>
      <c r="AX8" s="90"/>
      <c r="AY8" s="90"/>
      <c r="AZ8" s="90"/>
      <c r="BA8" s="90"/>
      <c r="BB8" s="90"/>
      <c r="BC8" s="90"/>
      <c r="BD8" s="82"/>
      <c r="BE8" s="82"/>
      <c r="BF8" s="82"/>
      <c r="BG8" s="82"/>
      <c r="BH8" s="82"/>
      <c r="BI8" s="82"/>
      <c r="BJ8" s="82"/>
      <c r="BK8" s="82"/>
      <c r="BL8" s="82"/>
      <c r="BM8" s="82"/>
      <c r="BN8" s="82"/>
      <c r="BO8" s="82"/>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row>
    <row r="9" spans="2:108">
      <c r="B9" s="88"/>
      <c r="C9" s="88"/>
      <c r="D9" s="88"/>
      <c r="E9" s="88"/>
      <c r="F9" s="88"/>
      <c r="G9" s="88"/>
      <c r="H9" s="88"/>
      <c r="I9" s="88"/>
      <c r="J9" s="88"/>
      <c r="K9" s="88"/>
      <c r="L9" s="88"/>
      <c r="M9" s="88"/>
      <c r="N9" s="88"/>
      <c r="O9" s="89"/>
      <c r="P9" s="90"/>
      <c r="Q9" s="90"/>
      <c r="R9" s="90"/>
      <c r="S9" s="90"/>
      <c r="T9" s="90"/>
      <c r="U9" s="90"/>
      <c r="V9" s="90"/>
      <c r="W9" s="90"/>
      <c r="X9" s="90"/>
      <c r="Y9" s="90"/>
      <c r="Z9" s="90"/>
      <c r="AA9" s="90"/>
      <c r="AB9" s="90"/>
      <c r="AC9" s="90"/>
      <c r="AD9" s="90"/>
      <c r="AE9" s="90"/>
      <c r="AF9" s="90"/>
      <c r="AG9" s="90"/>
      <c r="AH9" s="90"/>
      <c r="AI9" s="90"/>
      <c r="AJ9" s="94"/>
      <c r="AK9" s="90"/>
      <c r="AL9" s="90"/>
      <c r="AM9" s="90"/>
      <c r="AN9" s="90"/>
      <c r="AO9" s="90"/>
      <c r="AP9" s="90"/>
      <c r="AQ9" s="90"/>
      <c r="AR9" s="90"/>
      <c r="AS9" s="90"/>
      <c r="AT9" s="90"/>
      <c r="AU9" s="90"/>
      <c r="AV9" s="90"/>
      <c r="AW9" s="90"/>
      <c r="AX9" s="90"/>
      <c r="AY9" s="90"/>
      <c r="AZ9" s="90"/>
      <c r="BA9" s="90"/>
      <c r="BB9" s="90"/>
      <c r="BC9" s="90"/>
      <c r="BD9" s="82"/>
      <c r="BE9" s="82"/>
      <c r="BF9" s="82"/>
      <c r="BG9" s="82"/>
      <c r="BH9" s="82"/>
      <c r="BI9" s="82"/>
      <c r="BJ9" s="82"/>
      <c r="BK9" s="82"/>
      <c r="BL9" s="82"/>
      <c r="BM9" s="82"/>
      <c r="BN9" s="82"/>
      <c r="BO9" s="82"/>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row>
    <row r="10" spans="2:108">
      <c r="B10" s="88"/>
      <c r="C10" s="88"/>
      <c r="D10" s="88"/>
      <c r="E10" s="88"/>
      <c r="F10" s="88"/>
      <c r="G10" s="88"/>
      <c r="H10" s="88"/>
      <c r="I10" s="88"/>
      <c r="J10" s="88"/>
      <c r="K10" s="88"/>
      <c r="L10" s="88"/>
      <c r="M10" s="88"/>
      <c r="N10" s="88"/>
      <c r="O10" s="89"/>
      <c r="P10" s="90"/>
      <c r="Q10" s="90"/>
      <c r="R10" s="90"/>
      <c r="S10" s="90"/>
      <c r="T10" s="90"/>
      <c r="U10" s="90"/>
      <c r="V10" s="90"/>
      <c r="W10" s="90"/>
      <c r="X10" s="90"/>
      <c r="Y10" s="90"/>
      <c r="Z10" s="90"/>
      <c r="AA10" s="90"/>
      <c r="AB10" s="90"/>
      <c r="AC10" s="90"/>
      <c r="AD10" s="90"/>
      <c r="AE10" s="90"/>
      <c r="AF10" s="90"/>
      <c r="AG10" s="90"/>
      <c r="AH10" s="90"/>
      <c r="AI10" s="90"/>
      <c r="AJ10" s="94"/>
      <c r="AK10" s="90"/>
      <c r="AL10" s="90"/>
      <c r="AM10" s="90"/>
      <c r="AN10" s="90"/>
      <c r="AO10" s="90"/>
      <c r="AP10" s="90"/>
      <c r="AQ10" s="90"/>
      <c r="AR10" s="90"/>
      <c r="AS10" s="90"/>
      <c r="AT10" s="90"/>
      <c r="AU10" s="90"/>
      <c r="AV10" s="90"/>
      <c r="AW10" s="90"/>
      <c r="AX10" s="90"/>
      <c r="AY10" s="90"/>
      <c r="AZ10" s="90"/>
      <c r="BA10" s="90"/>
      <c r="BB10" s="90"/>
      <c r="BC10" s="90"/>
      <c r="BD10" s="82"/>
      <c r="BE10" s="82"/>
      <c r="BF10" s="82"/>
      <c r="BG10" s="82"/>
      <c r="BH10" s="82"/>
      <c r="BI10" s="82"/>
      <c r="BJ10" s="82"/>
      <c r="BK10" s="82"/>
      <c r="BL10" s="82"/>
      <c r="BM10" s="82"/>
      <c r="BN10" s="82"/>
      <c r="BO10" s="82"/>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row>
    <row r="11" spans="2:108">
      <c r="B11" s="88"/>
      <c r="C11" s="88"/>
      <c r="D11" s="88"/>
      <c r="E11" s="88"/>
      <c r="F11" s="88"/>
      <c r="G11" s="88"/>
      <c r="H11" s="88"/>
      <c r="I11" s="88"/>
      <c r="J11" s="88"/>
      <c r="K11" s="88"/>
      <c r="L11" s="88"/>
      <c r="M11" s="88"/>
      <c r="N11" s="88"/>
      <c r="O11" s="89"/>
      <c r="P11" s="90"/>
      <c r="Q11" s="90"/>
      <c r="R11" s="90"/>
      <c r="S11" s="90"/>
      <c r="T11" s="90"/>
      <c r="U11" s="90"/>
      <c r="V11" s="90"/>
      <c r="W11" s="90"/>
      <c r="X11" s="90"/>
      <c r="Y11" s="90"/>
      <c r="Z11" s="90"/>
      <c r="AA11" s="90"/>
      <c r="AB11" s="90"/>
      <c r="AC11" s="90"/>
      <c r="AD11" s="90"/>
      <c r="AE11" s="90"/>
      <c r="AF11" s="90"/>
      <c r="AG11" s="90"/>
      <c r="AH11" s="90"/>
      <c r="AI11" s="90"/>
      <c r="AJ11" s="94"/>
      <c r="AK11" s="90"/>
      <c r="AL11" s="90"/>
      <c r="AM11" s="90"/>
      <c r="AN11" s="90"/>
      <c r="AO11" s="90"/>
      <c r="AP11" s="90"/>
      <c r="AQ11" s="90"/>
      <c r="AR11" s="90"/>
      <c r="AS11" s="90"/>
      <c r="AT11" s="90"/>
      <c r="AU11" s="90"/>
      <c r="AV11" s="90"/>
      <c r="AW11" s="90"/>
      <c r="AX11" s="90"/>
      <c r="AY11" s="90"/>
      <c r="AZ11" s="90"/>
      <c r="BA11" s="90"/>
      <c r="BB11" s="90"/>
      <c r="BC11" s="90"/>
      <c r="BD11" s="82"/>
      <c r="BE11" s="82"/>
      <c r="BF11" s="82"/>
      <c r="BG11" s="82"/>
      <c r="BH11" s="82"/>
      <c r="BI11" s="82"/>
      <c r="BJ11" s="82"/>
      <c r="BK11" s="82"/>
      <c r="BL11" s="82"/>
      <c r="BM11" s="82"/>
      <c r="BN11" s="82"/>
      <c r="BO11" s="82"/>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row>
    <row r="12" spans="2:108">
      <c r="B12" s="88"/>
      <c r="C12" s="88"/>
      <c r="D12" s="88"/>
      <c r="E12" s="88"/>
      <c r="F12" s="88"/>
      <c r="G12" s="88"/>
      <c r="H12" s="88"/>
      <c r="I12" s="88"/>
      <c r="J12" s="88"/>
      <c r="K12" s="88"/>
      <c r="L12" s="88"/>
      <c r="M12" s="88"/>
      <c r="N12" s="88"/>
      <c r="O12" s="89"/>
      <c r="P12" s="90"/>
      <c r="Q12" s="90"/>
      <c r="R12" s="90"/>
      <c r="S12" s="90"/>
      <c r="T12" s="90"/>
      <c r="U12" s="90"/>
      <c r="V12" s="90"/>
      <c r="W12" s="90"/>
      <c r="X12" s="90"/>
      <c r="Y12" s="90"/>
      <c r="Z12" s="90"/>
      <c r="AA12" s="90"/>
      <c r="AB12" s="90"/>
      <c r="AC12" s="90"/>
      <c r="AD12" s="90"/>
      <c r="AE12" s="90"/>
      <c r="AF12" s="90"/>
      <c r="AG12" s="90"/>
      <c r="AH12" s="90"/>
      <c r="AI12" s="90"/>
      <c r="AJ12" s="94"/>
      <c r="AK12" s="90"/>
      <c r="AL12" s="90"/>
      <c r="AM12" s="90"/>
      <c r="AN12" s="90"/>
      <c r="AO12" s="90"/>
      <c r="AP12" s="90"/>
      <c r="AQ12" s="90"/>
      <c r="AR12" s="90"/>
      <c r="AS12" s="90"/>
      <c r="AT12" s="90"/>
      <c r="AU12" s="90"/>
      <c r="AV12" s="90"/>
      <c r="AW12" s="90"/>
      <c r="AX12" s="90"/>
      <c r="AY12" s="90"/>
      <c r="AZ12" s="90"/>
      <c r="BA12" s="90"/>
      <c r="BB12" s="90"/>
      <c r="BC12" s="90"/>
      <c r="BD12" s="82"/>
      <c r="BE12" s="82"/>
      <c r="BF12" s="82"/>
      <c r="BG12" s="82"/>
      <c r="BH12" s="82"/>
      <c r="BI12" s="82"/>
      <c r="BJ12" s="82"/>
      <c r="BK12" s="82"/>
      <c r="BL12" s="82"/>
      <c r="BM12" s="82"/>
      <c r="BN12" s="82"/>
      <c r="BO12" s="82"/>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row>
    <row r="13" spans="2:108" ht="128.25" customHeight="1">
      <c r="B13" s="88"/>
      <c r="C13" s="88"/>
      <c r="D13" s="88"/>
      <c r="E13" s="88"/>
      <c r="F13" s="88"/>
      <c r="G13" s="88"/>
      <c r="H13" s="88"/>
      <c r="I13" s="88"/>
      <c r="J13" s="88"/>
      <c r="K13" s="88"/>
      <c r="L13" s="88"/>
      <c r="M13" s="88"/>
      <c r="N13" s="88"/>
      <c r="O13" s="89"/>
      <c r="P13" s="91"/>
      <c r="Q13" s="91"/>
      <c r="R13" s="91"/>
      <c r="S13" s="91"/>
      <c r="T13" s="91"/>
      <c r="U13" s="91"/>
      <c r="V13" s="91"/>
      <c r="W13" s="91"/>
      <c r="X13" s="91"/>
      <c r="Y13" s="91"/>
      <c r="Z13" s="91"/>
      <c r="AA13" s="91"/>
      <c r="AB13" s="91"/>
      <c r="AC13" s="91"/>
      <c r="AD13" s="91"/>
      <c r="AE13" s="91"/>
      <c r="AF13" s="91"/>
      <c r="AG13" s="91"/>
      <c r="AH13" s="91"/>
      <c r="AI13" s="91"/>
      <c r="AJ13" s="94"/>
      <c r="AK13" s="90"/>
      <c r="AL13" s="90"/>
      <c r="AM13" s="90"/>
      <c r="AN13" s="90"/>
      <c r="AO13" s="90"/>
      <c r="AP13" s="90"/>
      <c r="AQ13" s="90"/>
      <c r="AR13" s="90"/>
      <c r="AS13" s="90"/>
      <c r="AT13" s="90"/>
      <c r="AU13" s="90"/>
      <c r="AV13" s="90"/>
      <c r="AW13" s="90"/>
      <c r="AX13" s="90"/>
      <c r="AY13" s="90"/>
      <c r="AZ13" s="90"/>
      <c r="BA13" s="90"/>
      <c r="BB13" s="90"/>
      <c r="BC13" s="90"/>
      <c r="BD13" s="82"/>
      <c r="BE13" s="82"/>
      <c r="BF13" s="82"/>
      <c r="BG13" s="82"/>
      <c r="BH13" s="82"/>
      <c r="BI13" s="82"/>
      <c r="BJ13" s="82"/>
      <c r="BK13" s="82"/>
      <c r="BL13" s="82"/>
      <c r="BM13" s="82"/>
      <c r="BN13" s="82"/>
      <c r="BO13" s="82"/>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row>
    <row r="14" spans="2:108" ht="12.75" customHeight="1">
      <c r="B14" s="88"/>
      <c r="C14" s="88"/>
      <c r="D14" s="88"/>
      <c r="E14" s="88"/>
      <c r="F14" s="88"/>
      <c r="G14" s="88"/>
      <c r="H14" s="88"/>
      <c r="I14" s="88"/>
      <c r="J14" s="88"/>
      <c r="K14" s="88"/>
      <c r="L14" s="88"/>
      <c r="M14" s="88"/>
      <c r="N14" s="88"/>
      <c r="O14" s="88"/>
      <c r="P14" s="93" t="s">
        <v>56</v>
      </c>
      <c r="Q14" s="93"/>
      <c r="R14" s="93"/>
      <c r="S14" s="93"/>
      <c r="T14" s="93"/>
      <c r="U14" s="93"/>
      <c r="V14" s="93"/>
      <c r="W14" s="93"/>
      <c r="X14" s="93"/>
      <c r="Y14" s="93"/>
      <c r="Z14" s="93"/>
      <c r="AA14" s="93"/>
      <c r="AB14" s="93"/>
      <c r="AC14" s="93"/>
      <c r="AD14" s="93"/>
      <c r="AE14" s="93"/>
      <c r="AF14" s="93"/>
      <c r="AG14" s="93"/>
      <c r="AH14" s="93"/>
      <c r="AI14" s="93"/>
      <c r="AJ14" s="90"/>
      <c r="AK14" s="90"/>
      <c r="AL14" s="90"/>
      <c r="AM14" s="90"/>
      <c r="AN14" s="90"/>
      <c r="AO14" s="90"/>
      <c r="AP14" s="90"/>
      <c r="AQ14" s="90"/>
      <c r="AR14" s="90"/>
      <c r="AS14" s="90"/>
      <c r="AT14" s="90"/>
      <c r="AU14" s="90"/>
      <c r="AV14" s="90"/>
      <c r="AW14" s="90"/>
      <c r="AX14" s="90"/>
      <c r="AY14" s="90"/>
      <c r="AZ14" s="90"/>
      <c r="BA14" s="90"/>
      <c r="BB14" s="90"/>
      <c r="BC14" s="90"/>
      <c r="BD14" s="82"/>
      <c r="BE14" s="82"/>
      <c r="BF14" s="82"/>
      <c r="BG14" s="82"/>
      <c r="BH14" s="82"/>
      <c r="BI14" s="82"/>
      <c r="BJ14" s="82"/>
      <c r="BK14" s="82"/>
      <c r="BL14" s="82"/>
      <c r="BM14" s="82"/>
      <c r="BN14" s="82"/>
      <c r="BO14" s="82"/>
      <c r="BP14" s="83"/>
      <c r="BQ14" s="83"/>
      <c r="BR14" s="83"/>
      <c r="BS14" s="83"/>
      <c r="BT14" s="83"/>
      <c r="BU14" s="83"/>
      <c r="BV14" s="83"/>
      <c r="BW14" s="83"/>
      <c r="BX14" s="83"/>
      <c r="BY14" s="83"/>
      <c r="BZ14" s="83"/>
      <c r="CA14" s="83"/>
      <c r="CB14" s="83"/>
      <c r="CC14" s="83"/>
      <c r="CD14" s="83"/>
      <c r="CE14" s="83"/>
      <c r="CF14" s="83"/>
      <c r="CG14" s="83"/>
      <c r="CH14" s="83"/>
      <c r="CI14" s="83"/>
      <c r="CJ14" s="83"/>
      <c r="CK14" s="84"/>
      <c r="CL14" s="84"/>
      <c r="CM14" s="84"/>
      <c r="CN14" s="84"/>
      <c r="CO14" s="84"/>
      <c r="CP14" s="84"/>
      <c r="CQ14" s="84"/>
      <c r="CR14" s="84"/>
      <c r="CS14" s="84"/>
      <c r="CT14" s="84"/>
      <c r="CU14" s="84"/>
      <c r="CV14" s="84"/>
      <c r="CW14" s="84"/>
      <c r="CX14" s="84"/>
      <c r="CY14" s="84"/>
      <c r="CZ14" s="84"/>
      <c r="DA14" s="84"/>
      <c r="DB14" s="84"/>
      <c r="DC14" s="84"/>
      <c r="DD14" s="84"/>
    </row>
    <row r="15" spans="2:108">
      <c r="B15" s="88"/>
      <c r="C15" s="88"/>
      <c r="D15" s="88"/>
      <c r="E15" s="88"/>
      <c r="F15" s="88"/>
      <c r="G15" s="88"/>
      <c r="H15" s="88"/>
      <c r="I15" s="88"/>
      <c r="J15" s="88"/>
      <c r="K15" s="88"/>
      <c r="L15" s="88"/>
      <c r="M15" s="88"/>
      <c r="N15" s="88"/>
      <c r="O15" s="88"/>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82"/>
      <c r="BE15" s="82"/>
      <c r="BF15" s="82"/>
      <c r="BG15" s="82"/>
      <c r="BH15" s="82"/>
      <c r="BI15" s="82"/>
      <c r="BJ15" s="82"/>
      <c r="BK15" s="82"/>
      <c r="BL15" s="82"/>
      <c r="BM15" s="82"/>
      <c r="BN15" s="82"/>
      <c r="BO15" s="82"/>
      <c r="BP15" s="83"/>
      <c r="BQ15" s="83"/>
      <c r="BR15" s="83"/>
      <c r="BS15" s="83"/>
      <c r="BT15" s="83"/>
      <c r="BU15" s="83"/>
      <c r="BV15" s="83"/>
      <c r="BW15" s="83"/>
      <c r="BX15" s="83"/>
      <c r="BY15" s="83"/>
      <c r="BZ15" s="83"/>
      <c r="CA15" s="83"/>
      <c r="CB15" s="83"/>
      <c r="CC15" s="83"/>
      <c r="CD15" s="83"/>
      <c r="CE15" s="83"/>
      <c r="CF15" s="83"/>
      <c r="CG15" s="83"/>
      <c r="CH15" s="83"/>
      <c r="CI15" s="83"/>
      <c r="CJ15" s="83"/>
      <c r="CK15" s="84"/>
      <c r="CL15" s="84"/>
      <c r="CM15" s="84"/>
      <c r="CN15" s="84"/>
      <c r="CO15" s="84"/>
      <c r="CP15" s="84"/>
      <c r="CQ15" s="84"/>
      <c r="CR15" s="84"/>
      <c r="CS15" s="84"/>
      <c r="CT15" s="84"/>
      <c r="CU15" s="84"/>
      <c r="CV15" s="84"/>
      <c r="CW15" s="84"/>
      <c r="CX15" s="84"/>
      <c r="CY15" s="84"/>
      <c r="CZ15" s="84"/>
      <c r="DA15" s="84"/>
      <c r="DB15" s="84"/>
      <c r="DC15" s="84"/>
      <c r="DD15" s="84"/>
    </row>
    <row r="16" spans="2:108">
      <c r="B16" s="88"/>
      <c r="C16" s="88"/>
      <c r="D16" s="88"/>
      <c r="E16" s="88"/>
      <c r="F16" s="88"/>
      <c r="G16" s="88"/>
      <c r="H16" s="88"/>
      <c r="I16" s="88"/>
      <c r="J16" s="88"/>
      <c r="K16" s="88"/>
      <c r="L16" s="88"/>
      <c r="M16" s="88"/>
      <c r="N16" s="88"/>
      <c r="O16" s="88"/>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82"/>
      <c r="BE16" s="82"/>
      <c r="BF16" s="82"/>
      <c r="BG16" s="82"/>
      <c r="BH16" s="82"/>
      <c r="BI16" s="82"/>
      <c r="BJ16" s="82"/>
      <c r="BK16" s="82"/>
      <c r="BL16" s="82"/>
      <c r="BM16" s="82"/>
      <c r="BN16" s="82"/>
      <c r="BO16" s="82"/>
      <c r="BP16" s="83"/>
      <c r="BQ16" s="83"/>
      <c r="BR16" s="83"/>
      <c r="BS16" s="83"/>
      <c r="BT16" s="83"/>
      <c r="BU16" s="83"/>
      <c r="BV16" s="83"/>
      <c r="BW16" s="83"/>
      <c r="BX16" s="83"/>
      <c r="BY16" s="83"/>
      <c r="BZ16" s="83"/>
      <c r="CA16" s="83"/>
      <c r="CB16" s="83"/>
      <c r="CC16" s="83"/>
      <c r="CD16" s="83"/>
      <c r="CE16" s="83"/>
      <c r="CF16" s="83"/>
      <c r="CG16" s="83"/>
      <c r="CH16" s="83"/>
      <c r="CI16" s="83"/>
      <c r="CJ16" s="83"/>
      <c r="CK16" s="84"/>
      <c r="CL16" s="84"/>
      <c r="CM16" s="84"/>
      <c r="CN16" s="84"/>
      <c r="CO16" s="84"/>
      <c r="CP16" s="84"/>
      <c r="CQ16" s="84"/>
      <c r="CR16" s="84"/>
      <c r="CS16" s="84"/>
      <c r="CT16" s="84"/>
      <c r="CU16" s="84"/>
      <c r="CV16" s="84"/>
      <c r="CW16" s="84"/>
      <c r="CX16" s="84"/>
      <c r="CY16" s="84"/>
      <c r="CZ16" s="84"/>
      <c r="DA16" s="84"/>
      <c r="DB16" s="84"/>
      <c r="DC16" s="84"/>
      <c r="DD16" s="84"/>
    </row>
    <row r="17" spans="2:108">
      <c r="B17" s="88"/>
      <c r="C17" s="88"/>
      <c r="D17" s="88"/>
      <c r="E17" s="88"/>
      <c r="F17" s="88"/>
      <c r="G17" s="88"/>
      <c r="H17" s="88"/>
      <c r="I17" s="88"/>
      <c r="J17" s="88"/>
      <c r="K17" s="88"/>
      <c r="L17" s="88"/>
      <c r="M17" s="88"/>
      <c r="N17" s="88"/>
      <c r="O17" s="88"/>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82"/>
      <c r="BE17" s="82"/>
      <c r="BF17" s="82"/>
      <c r="BG17" s="82"/>
      <c r="BH17" s="82"/>
      <c r="BI17" s="82"/>
      <c r="BJ17" s="82"/>
      <c r="BK17" s="82"/>
      <c r="BL17" s="82"/>
      <c r="BM17" s="82"/>
      <c r="BN17" s="82"/>
      <c r="BO17" s="82"/>
      <c r="BP17" s="83"/>
      <c r="BQ17" s="83"/>
      <c r="BR17" s="83"/>
      <c r="BS17" s="83"/>
      <c r="BT17" s="83"/>
      <c r="BU17" s="83"/>
      <c r="BV17" s="83"/>
      <c r="BW17" s="83"/>
      <c r="BX17" s="83"/>
      <c r="BY17" s="83"/>
      <c r="BZ17" s="83"/>
      <c r="CA17" s="83"/>
      <c r="CB17" s="83"/>
      <c r="CC17" s="83"/>
      <c r="CD17" s="83"/>
      <c r="CE17" s="83"/>
      <c r="CF17" s="83"/>
      <c r="CG17" s="83"/>
      <c r="CH17" s="83"/>
      <c r="CI17" s="83"/>
      <c r="CJ17" s="83"/>
      <c r="CK17" s="84"/>
      <c r="CL17" s="84"/>
      <c r="CM17" s="84"/>
      <c r="CN17" s="84"/>
      <c r="CO17" s="84"/>
      <c r="CP17" s="84"/>
      <c r="CQ17" s="84"/>
      <c r="CR17" s="84"/>
      <c r="CS17" s="84"/>
      <c r="CT17" s="84"/>
      <c r="CU17" s="84"/>
      <c r="CV17" s="84"/>
      <c r="CW17" s="84"/>
      <c r="CX17" s="84"/>
      <c r="CY17" s="84"/>
      <c r="CZ17" s="84"/>
      <c r="DA17" s="84"/>
      <c r="DB17" s="84"/>
      <c r="DC17" s="84"/>
      <c r="DD17" s="84"/>
    </row>
    <row r="18" spans="2:108">
      <c r="B18" s="88"/>
      <c r="C18" s="88"/>
      <c r="D18" s="88"/>
      <c r="E18" s="88"/>
      <c r="F18" s="88"/>
      <c r="G18" s="88"/>
      <c r="H18" s="88"/>
      <c r="I18" s="88"/>
      <c r="J18" s="88"/>
      <c r="K18" s="88"/>
      <c r="L18" s="88"/>
      <c r="M18" s="88"/>
      <c r="N18" s="88"/>
      <c r="O18" s="88"/>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82"/>
      <c r="BE18" s="82"/>
      <c r="BF18" s="82"/>
      <c r="BG18" s="82"/>
      <c r="BH18" s="82"/>
      <c r="BI18" s="82"/>
      <c r="BJ18" s="82"/>
      <c r="BK18" s="82"/>
      <c r="BL18" s="82"/>
      <c r="BM18" s="82"/>
      <c r="BN18" s="82"/>
      <c r="BO18" s="82"/>
      <c r="BP18" s="83"/>
      <c r="BQ18" s="83"/>
      <c r="BR18" s="83"/>
      <c r="BS18" s="83"/>
      <c r="BT18" s="83"/>
      <c r="BU18" s="83"/>
      <c r="BV18" s="83"/>
      <c r="BW18" s="83"/>
      <c r="BX18" s="83"/>
      <c r="BY18" s="83"/>
      <c r="BZ18" s="83"/>
      <c r="CA18" s="83"/>
      <c r="CB18" s="83"/>
      <c r="CC18" s="83"/>
      <c r="CD18" s="83"/>
      <c r="CE18" s="83"/>
      <c r="CF18" s="83"/>
      <c r="CG18" s="83"/>
      <c r="CH18" s="83"/>
      <c r="CI18" s="83"/>
      <c r="CJ18" s="83"/>
      <c r="CK18" s="84"/>
      <c r="CL18" s="84"/>
      <c r="CM18" s="84"/>
      <c r="CN18" s="84"/>
      <c r="CO18" s="84"/>
      <c r="CP18" s="84"/>
      <c r="CQ18" s="84"/>
      <c r="CR18" s="84"/>
      <c r="CS18" s="84"/>
      <c r="CT18" s="84"/>
      <c r="CU18" s="84"/>
      <c r="CV18" s="84"/>
      <c r="CW18" s="84"/>
      <c r="CX18" s="84"/>
      <c r="CY18" s="84"/>
      <c r="CZ18" s="84"/>
      <c r="DA18" s="84"/>
      <c r="DB18" s="84"/>
      <c r="DC18" s="84"/>
      <c r="DD18" s="84"/>
    </row>
    <row r="19" spans="2:108">
      <c r="B19" s="88"/>
      <c r="C19" s="88"/>
      <c r="D19" s="88"/>
      <c r="E19" s="88"/>
      <c r="F19" s="88"/>
      <c r="G19" s="88"/>
      <c r="H19" s="88"/>
      <c r="I19" s="88"/>
      <c r="J19" s="88"/>
      <c r="K19" s="88"/>
      <c r="L19" s="88"/>
      <c r="M19" s="88"/>
      <c r="N19" s="88"/>
      <c r="O19" s="88"/>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82"/>
      <c r="BE19" s="82"/>
      <c r="BF19" s="82"/>
      <c r="BG19" s="82"/>
      <c r="BH19" s="82"/>
      <c r="BI19" s="82"/>
      <c r="BJ19" s="82"/>
      <c r="BK19" s="82"/>
      <c r="BL19" s="82"/>
      <c r="BM19" s="82"/>
      <c r="BN19" s="82"/>
      <c r="BO19" s="82"/>
      <c r="BP19" s="83"/>
      <c r="BQ19" s="83"/>
      <c r="BR19" s="83"/>
      <c r="BS19" s="83"/>
      <c r="BT19" s="83"/>
      <c r="BU19" s="83"/>
      <c r="BV19" s="83"/>
      <c r="BW19" s="83"/>
      <c r="BX19" s="83"/>
      <c r="BY19" s="83"/>
      <c r="BZ19" s="83"/>
      <c r="CA19" s="83"/>
      <c r="CB19" s="83"/>
      <c r="CC19" s="83"/>
      <c r="CD19" s="83"/>
      <c r="CE19" s="83"/>
      <c r="CF19" s="83"/>
      <c r="CG19" s="83"/>
      <c r="CH19" s="83"/>
      <c r="CI19" s="83"/>
      <c r="CJ19" s="83"/>
      <c r="CK19" s="84"/>
      <c r="CL19" s="84"/>
      <c r="CM19" s="84"/>
      <c r="CN19" s="84"/>
      <c r="CO19" s="84"/>
      <c r="CP19" s="84"/>
      <c r="CQ19" s="84"/>
      <c r="CR19" s="84"/>
      <c r="CS19" s="84"/>
      <c r="CT19" s="84"/>
      <c r="CU19" s="84"/>
      <c r="CV19" s="84"/>
      <c r="CW19" s="84"/>
      <c r="CX19" s="84"/>
      <c r="CY19" s="84"/>
      <c r="CZ19" s="84"/>
      <c r="DA19" s="84"/>
      <c r="DB19" s="84"/>
      <c r="DC19" s="84"/>
      <c r="DD19" s="84"/>
    </row>
    <row r="20" spans="2:108" ht="166.5" customHeight="1">
      <c r="B20" s="88"/>
      <c r="C20" s="88"/>
      <c r="D20" s="88"/>
      <c r="E20" s="88"/>
      <c r="F20" s="88"/>
      <c r="G20" s="88"/>
      <c r="H20" s="88"/>
      <c r="I20" s="88"/>
      <c r="J20" s="88"/>
      <c r="K20" s="88"/>
      <c r="L20" s="88"/>
      <c r="M20" s="88"/>
      <c r="N20" s="88"/>
      <c r="O20" s="88"/>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82"/>
      <c r="BE20" s="82"/>
      <c r="BF20" s="82"/>
      <c r="BG20" s="82"/>
      <c r="BH20" s="82"/>
      <c r="BI20" s="82"/>
      <c r="BJ20" s="82"/>
      <c r="BK20" s="82"/>
      <c r="BL20" s="82"/>
      <c r="BM20" s="82"/>
      <c r="BN20" s="82"/>
      <c r="BO20" s="82"/>
      <c r="BP20" s="83"/>
      <c r="BQ20" s="83"/>
      <c r="BR20" s="83"/>
      <c r="BS20" s="83"/>
      <c r="BT20" s="83"/>
      <c r="BU20" s="83"/>
      <c r="BV20" s="83"/>
      <c r="BW20" s="83"/>
      <c r="BX20" s="83"/>
      <c r="BY20" s="83"/>
      <c r="BZ20" s="83"/>
      <c r="CA20" s="83"/>
      <c r="CB20" s="83"/>
      <c r="CC20" s="83"/>
      <c r="CD20" s="83"/>
      <c r="CE20" s="83"/>
      <c r="CF20" s="83"/>
      <c r="CG20" s="83"/>
      <c r="CH20" s="83"/>
      <c r="CI20" s="83"/>
      <c r="CJ20" s="83"/>
      <c r="CK20" s="84"/>
      <c r="CL20" s="84"/>
      <c r="CM20" s="84"/>
      <c r="CN20" s="84"/>
      <c r="CO20" s="84"/>
      <c r="CP20" s="84"/>
      <c r="CQ20" s="84"/>
      <c r="CR20" s="84"/>
      <c r="CS20" s="84"/>
      <c r="CT20" s="84"/>
      <c r="CU20" s="84"/>
      <c r="CV20" s="84"/>
      <c r="CW20" s="84"/>
      <c r="CX20" s="84"/>
      <c r="CY20" s="84"/>
      <c r="CZ20" s="84"/>
      <c r="DA20" s="84"/>
      <c r="DB20" s="84"/>
      <c r="DC20" s="84"/>
      <c r="DD20" s="84"/>
    </row>
    <row r="21" spans="2:108" ht="45" customHeight="1">
      <c r="B21" s="95" t="s">
        <v>57</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row>
    <row r="22" spans="2:108" ht="30.6" customHeight="1">
      <c r="B22" s="96" t="s">
        <v>280</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row>
    <row r="23" spans="2:108" ht="22.2" customHeight="1">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row>
    <row r="24" spans="2:108" ht="53.4" customHeight="1">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row>
    <row r="25" spans="2:108" ht="86.4" customHeight="1">
      <c r="B25" s="85" t="s">
        <v>279</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7"/>
    </row>
    <row r="26" spans="2:108" ht="5.25" customHeight="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row>
    <row r="27" spans="2:108" ht="3" customHeight="1">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row>
  </sheetData>
  <mergeCells count="25">
    <mergeCell ref="B24:DD24"/>
    <mergeCell ref="CK7:DD13"/>
    <mergeCell ref="P14:AI20"/>
    <mergeCell ref="AJ14:BC20"/>
    <mergeCell ref="AJ7:BC13"/>
    <mergeCell ref="BD7:BO13"/>
    <mergeCell ref="BP7:CJ13"/>
    <mergeCell ref="B21:DD21"/>
    <mergeCell ref="B22:DD23"/>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5422-D793-4EF0-8ABB-DB55ED9D6629}">
  <dimension ref="C3:G4"/>
  <sheetViews>
    <sheetView workbookViewId="0">
      <selection activeCell="F9" sqref="F9"/>
    </sheetView>
  </sheetViews>
  <sheetFormatPr baseColWidth="10" defaultColWidth="11.44140625" defaultRowHeight="14.4"/>
  <cols>
    <col min="4" max="4" width="29.5546875" customWidth="1"/>
    <col min="5" max="5" width="12.88671875" customWidth="1"/>
    <col min="7" max="7" width="38.5546875" customWidth="1"/>
  </cols>
  <sheetData>
    <row r="3" spans="3:7" ht="72">
      <c r="C3" s="15" t="s">
        <v>36</v>
      </c>
      <c r="D3" s="20" t="s">
        <v>58</v>
      </c>
      <c r="E3" s="1"/>
      <c r="F3" s="15" t="s">
        <v>36</v>
      </c>
      <c r="G3" s="32" t="s">
        <v>59</v>
      </c>
    </row>
    <row r="4" spans="3:7" ht="76.95" customHeight="1">
      <c r="C4" s="15" t="s">
        <v>37</v>
      </c>
      <c r="D4" s="15" t="s">
        <v>60</v>
      </c>
      <c r="E4" s="4"/>
      <c r="F4" s="15" t="s">
        <v>37</v>
      </c>
      <c r="G4" s="33"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6BC8-9E8F-4420-B62C-CFEE08694460}">
  <sheetPr>
    <tabColor rgb="FF92D050"/>
  </sheetPr>
  <dimension ref="A1:V43"/>
  <sheetViews>
    <sheetView showGridLines="0" topLeftCell="A6" zoomScale="61" zoomScaleNormal="90" zoomScaleSheetLayoutView="90" zoomScalePageLayoutView="90" workbookViewId="0">
      <selection activeCell="C14" sqref="C14"/>
    </sheetView>
  </sheetViews>
  <sheetFormatPr baseColWidth="10" defaultColWidth="11.44140625" defaultRowHeight="14.4"/>
  <cols>
    <col min="1" max="1" width="38" customWidth="1"/>
    <col min="2" max="2" width="46.88671875" customWidth="1"/>
    <col min="3" max="3" width="61.21875" customWidth="1"/>
    <col min="4" max="4" width="43.109375" customWidth="1"/>
    <col min="5" max="5" width="50.33203125" customWidth="1"/>
    <col min="6" max="6" width="36.33203125" customWidth="1"/>
    <col min="7" max="7" width="67.33203125" customWidth="1"/>
    <col min="8" max="8" width="28.6640625" customWidth="1"/>
    <col min="9" max="9" width="66.109375" customWidth="1"/>
    <col min="10" max="10" width="17.88671875" customWidth="1"/>
    <col min="11" max="11" width="67.33203125" customWidth="1"/>
    <col min="12" max="12" width="17.88671875" customWidth="1"/>
    <col min="13" max="13" width="67.5546875" customWidth="1"/>
    <col min="14" max="14" width="17.88671875" customWidth="1"/>
    <col min="15" max="15" width="68.109375" customWidth="1"/>
    <col min="16" max="16" width="17.88671875" customWidth="1"/>
    <col min="17" max="17" width="66.5546875" customWidth="1"/>
    <col min="18" max="18" width="17.88671875" customWidth="1"/>
    <col min="19" max="19" width="67.6640625" customWidth="1"/>
    <col min="20" max="20" width="17.88671875" customWidth="1"/>
    <col min="21" max="21" width="67.33203125" customWidth="1"/>
    <col min="22" max="22" width="13.109375" hidden="1" customWidth="1"/>
    <col min="23" max="23" width="16" customWidth="1"/>
    <col min="24" max="24" width="14.44140625" customWidth="1"/>
  </cols>
  <sheetData>
    <row r="1" spans="1:22" ht="34.950000000000003" customHeight="1" thickBot="1">
      <c r="A1" s="48" t="s">
        <v>62</v>
      </c>
      <c r="B1" s="103" t="s">
        <v>63</v>
      </c>
      <c r="C1" s="104"/>
      <c r="D1" s="100"/>
      <c r="E1" s="100"/>
      <c r="F1" s="100"/>
      <c r="G1" s="100"/>
      <c r="H1" s="100"/>
      <c r="I1" s="100"/>
      <c r="J1" s="100"/>
      <c r="K1" s="100"/>
      <c r="L1" s="100"/>
      <c r="M1" s="100"/>
      <c r="N1" s="100"/>
      <c r="O1" s="100"/>
      <c r="P1" s="100"/>
      <c r="Q1" s="100"/>
      <c r="R1" s="100"/>
      <c r="S1" s="100"/>
      <c r="T1" s="100"/>
      <c r="U1" s="100"/>
    </row>
    <row r="2" spans="1:22" ht="34.950000000000003" customHeight="1" thickBot="1">
      <c r="A2" s="50" t="s">
        <v>64</v>
      </c>
      <c r="B2" s="105">
        <v>17</v>
      </c>
      <c r="C2" s="106"/>
      <c r="D2" s="107"/>
      <c r="E2" s="107"/>
      <c r="F2" s="100"/>
      <c r="G2" s="100"/>
      <c r="H2" s="100"/>
      <c r="I2" s="100"/>
      <c r="J2" s="100"/>
      <c r="K2" s="100"/>
      <c r="L2" s="100"/>
      <c r="M2" s="100"/>
      <c r="N2" s="100"/>
      <c r="O2" s="100"/>
      <c r="P2" s="100"/>
      <c r="Q2" s="100"/>
      <c r="R2" s="100"/>
      <c r="S2" s="100"/>
      <c r="T2" s="100"/>
      <c r="U2" s="100"/>
    </row>
    <row r="3" spans="1:22" ht="34.950000000000003" customHeight="1" thickBot="1">
      <c r="A3" s="50" t="s">
        <v>65</v>
      </c>
      <c r="B3" s="102" t="s">
        <v>66</v>
      </c>
      <c r="C3" s="100"/>
      <c r="D3" s="100"/>
      <c r="E3" s="100"/>
      <c r="F3" s="100"/>
      <c r="G3" s="100"/>
      <c r="H3" s="100"/>
      <c r="I3" s="100"/>
      <c r="J3" s="100"/>
      <c r="K3" s="100"/>
      <c r="L3" s="100"/>
      <c r="M3" s="100"/>
      <c r="N3" s="100"/>
      <c r="O3" s="100"/>
      <c r="P3" s="100"/>
      <c r="Q3" s="100"/>
      <c r="R3" s="100"/>
      <c r="S3" s="100"/>
      <c r="T3" s="100"/>
      <c r="U3" s="100"/>
    </row>
    <row r="4" spans="1:22" ht="34.950000000000003" customHeight="1" thickBot="1">
      <c r="A4" s="48" t="s">
        <v>67</v>
      </c>
      <c r="B4" s="102"/>
      <c r="C4" s="100"/>
      <c r="D4" s="100"/>
      <c r="E4" s="100"/>
      <c r="F4" s="100"/>
      <c r="G4" s="100"/>
      <c r="H4" s="100"/>
      <c r="I4" s="100"/>
      <c r="J4" s="100"/>
      <c r="K4" s="100"/>
      <c r="L4" s="100"/>
      <c r="M4" s="100"/>
      <c r="N4" s="100"/>
      <c r="O4" s="100"/>
      <c r="P4" s="100"/>
      <c r="Q4" s="100"/>
      <c r="R4" s="100"/>
      <c r="S4" s="100"/>
      <c r="T4" s="100"/>
      <c r="U4" s="100"/>
    </row>
    <row r="5" spans="1:22" ht="34.950000000000003" customHeight="1" thickBot="1">
      <c r="A5" s="48" t="s">
        <v>68</v>
      </c>
      <c r="B5" s="108" t="s">
        <v>69</v>
      </c>
      <c r="C5" s="109"/>
      <c r="D5" s="109"/>
      <c r="E5" s="109"/>
      <c r="F5" s="100"/>
      <c r="G5" s="100"/>
      <c r="H5" s="100"/>
      <c r="I5" s="100"/>
      <c r="J5" s="100"/>
      <c r="K5" s="100"/>
      <c r="L5" s="100"/>
      <c r="M5" s="100"/>
      <c r="N5" s="100"/>
      <c r="O5" s="100"/>
      <c r="P5" s="100"/>
      <c r="Q5" s="100"/>
      <c r="R5" s="100"/>
      <c r="S5" s="100"/>
      <c r="T5" s="100"/>
      <c r="U5" s="100"/>
      <c r="V5" t="s">
        <v>70</v>
      </c>
    </row>
    <row r="6" spans="1:22" ht="34.950000000000003" customHeight="1" thickBot="1">
      <c r="A6" s="48" t="s">
        <v>71</v>
      </c>
      <c r="B6" s="108" t="s">
        <v>72</v>
      </c>
      <c r="C6" s="113"/>
      <c r="D6" s="109"/>
      <c r="E6" s="113"/>
      <c r="F6" s="100"/>
      <c r="G6" s="100"/>
      <c r="H6" s="100"/>
      <c r="I6" s="100"/>
      <c r="J6" s="100"/>
      <c r="K6" s="100"/>
      <c r="L6" s="100"/>
      <c r="M6" s="100"/>
      <c r="N6" s="100"/>
      <c r="O6" s="100"/>
      <c r="P6" s="100"/>
      <c r="Q6" s="100"/>
      <c r="R6" s="100"/>
      <c r="S6" s="100"/>
      <c r="T6" s="100"/>
      <c r="U6" s="100"/>
      <c r="V6" t="s">
        <v>73</v>
      </c>
    </row>
    <row r="7" spans="1:22" ht="13.2" customHeight="1">
      <c r="A7" s="110"/>
      <c r="B7" s="112" t="s">
        <v>74</v>
      </c>
      <c r="C7" s="101"/>
      <c r="D7" s="101" t="s">
        <v>75</v>
      </c>
      <c r="E7" s="101"/>
      <c r="F7" s="101" t="s">
        <v>76</v>
      </c>
      <c r="G7" s="101"/>
      <c r="H7" s="101" t="s">
        <v>77</v>
      </c>
      <c r="I7" s="101"/>
      <c r="J7" s="101" t="s">
        <v>78</v>
      </c>
      <c r="K7" s="101"/>
      <c r="L7" s="101" t="s">
        <v>79</v>
      </c>
      <c r="M7" s="101"/>
      <c r="N7" s="101" t="s">
        <v>80</v>
      </c>
      <c r="O7" s="101"/>
      <c r="P7" s="101" t="s">
        <v>81</v>
      </c>
      <c r="Q7" s="101"/>
      <c r="R7" s="101" t="s">
        <v>82</v>
      </c>
      <c r="S7" s="101"/>
      <c r="T7" s="101" t="s">
        <v>83</v>
      </c>
      <c r="U7" s="101"/>
      <c r="V7" t="s">
        <v>84</v>
      </c>
    </row>
    <row r="8" spans="1:22" ht="19.2" customHeight="1" thickBot="1">
      <c r="A8" s="111"/>
      <c r="B8" s="49" t="s">
        <v>85</v>
      </c>
      <c r="C8" s="47" t="s">
        <v>86</v>
      </c>
      <c r="D8" s="47" t="s">
        <v>85</v>
      </c>
      <c r="E8" s="47" t="s">
        <v>86</v>
      </c>
      <c r="F8" s="47" t="s">
        <v>85</v>
      </c>
      <c r="G8" s="47" t="s">
        <v>86</v>
      </c>
      <c r="H8" s="47" t="s">
        <v>85</v>
      </c>
      <c r="I8" s="47" t="s">
        <v>86</v>
      </c>
      <c r="J8" s="47" t="s">
        <v>85</v>
      </c>
      <c r="K8" s="47" t="s">
        <v>86</v>
      </c>
      <c r="L8" s="47" t="s">
        <v>85</v>
      </c>
      <c r="M8" s="47" t="s">
        <v>86</v>
      </c>
      <c r="N8" s="47" t="s">
        <v>85</v>
      </c>
      <c r="O8" s="47" t="s">
        <v>86</v>
      </c>
      <c r="P8" s="47" t="s">
        <v>85</v>
      </c>
      <c r="Q8" s="47" t="s">
        <v>86</v>
      </c>
      <c r="R8" s="47" t="s">
        <v>85</v>
      </c>
      <c r="S8" s="47" t="s">
        <v>86</v>
      </c>
      <c r="T8" s="47" t="s">
        <v>85</v>
      </c>
      <c r="U8" s="47" t="s">
        <v>86</v>
      </c>
      <c r="V8" s="17" t="s">
        <v>87</v>
      </c>
    </row>
    <row r="9" spans="1:22" ht="91.8" customHeight="1" thickBot="1">
      <c r="A9" s="48" t="s">
        <v>88</v>
      </c>
      <c r="B9" s="57"/>
      <c r="C9" s="58" t="s">
        <v>278</v>
      </c>
      <c r="D9" s="43"/>
      <c r="E9" s="52"/>
      <c r="F9" s="33"/>
      <c r="G9" s="33"/>
      <c r="H9" s="43"/>
      <c r="I9" s="32"/>
      <c r="J9" s="43"/>
      <c r="K9" s="32"/>
      <c r="L9" s="43"/>
      <c r="M9" s="32"/>
      <c r="N9" s="43"/>
      <c r="O9" s="32"/>
      <c r="P9" s="43"/>
      <c r="Q9" s="32"/>
      <c r="R9" s="43"/>
      <c r="S9" s="32"/>
      <c r="T9" s="43"/>
      <c r="U9" s="32"/>
      <c r="V9" t="s">
        <v>89</v>
      </c>
    </row>
    <row r="10" spans="1:22" ht="92.4" customHeight="1" thickBot="1">
      <c r="A10" s="50" t="s">
        <v>90</v>
      </c>
      <c r="B10" s="34"/>
      <c r="C10" s="52" t="s">
        <v>91</v>
      </c>
      <c r="D10" s="42"/>
      <c r="E10" s="52"/>
      <c r="F10" s="33"/>
      <c r="G10" s="33"/>
      <c r="H10" s="42"/>
      <c r="I10" s="32"/>
      <c r="J10" s="42"/>
      <c r="K10" s="32"/>
      <c r="L10" s="42"/>
      <c r="M10" s="32"/>
      <c r="N10" s="42"/>
      <c r="O10" s="32"/>
      <c r="P10" s="42"/>
      <c r="Q10" s="32"/>
      <c r="R10" s="42"/>
      <c r="S10" s="32"/>
      <c r="T10" s="42"/>
      <c r="U10" s="32"/>
    </row>
    <row r="11" spans="1:22" ht="34.950000000000003" customHeight="1" thickBot="1">
      <c r="A11" s="50" t="s">
        <v>92</v>
      </c>
      <c r="B11" s="34"/>
      <c r="C11" s="25">
        <v>45748</v>
      </c>
      <c r="D11" s="42"/>
      <c r="E11" s="25"/>
      <c r="F11" s="53"/>
      <c r="G11" s="53"/>
      <c r="H11" s="54"/>
      <c r="I11" s="44"/>
      <c r="J11" s="42"/>
      <c r="K11" s="44"/>
      <c r="L11" s="42"/>
      <c r="M11" s="44"/>
      <c r="N11" s="42"/>
      <c r="O11" s="44"/>
      <c r="P11" s="42"/>
      <c r="Q11" s="44"/>
      <c r="R11" s="42"/>
      <c r="S11" s="44"/>
      <c r="T11" s="42"/>
      <c r="U11" s="44"/>
    </row>
    <row r="12" spans="1:22" ht="34.950000000000003" customHeight="1" thickBot="1">
      <c r="A12" s="50" t="s">
        <v>93</v>
      </c>
      <c r="B12" s="34"/>
      <c r="C12" s="25">
        <v>45900</v>
      </c>
      <c r="D12" s="42"/>
      <c r="E12" s="25"/>
      <c r="F12" s="53"/>
      <c r="G12" s="55"/>
      <c r="H12" s="42"/>
      <c r="I12" s="44"/>
      <c r="J12" s="42"/>
      <c r="K12" s="44"/>
      <c r="L12" s="42"/>
      <c r="M12" s="44"/>
      <c r="N12" s="42"/>
      <c r="O12" s="44"/>
      <c r="P12" s="42"/>
      <c r="Q12" s="44"/>
      <c r="R12" s="42"/>
      <c r="S12" s="44"/>
      <c r="T12" s="42"/>
      <c r="U12" s="44"/>
    </row>
    <row r="13" spans="1:22" ht="34.950000000000003" customHeight="1" thickBot="1">
      <c r="A13" s="48" t="s">
        <v>94</v>
      </c>
      <c r="B13" s="34"/>
      <c r="C13" s="15" t="s">
        <v>277</v>
      </c>
      <c r="D13" s="45"/>
      <c r="E13" s="15"/>
      <c r="F13" s="15"/>
      <c r="G13" s="15"/>
      <c r="H13" s="42"/>
      <c r="I13" s="45"/>
      <c r="J13" s="42"/>
      <c r="K13" s="45"/>
      <c r="L13" s="42"/>
      <c r="M13" s="45"/>
      <c r="N13" s="42"/>
      <c r="O13" s="45"/>
      <c r="P13" s="42"/>
      <c r="Q13" s="45"/>
      <c r="R13" s="42"/>
      <c r="S13" s="45"/>
      <c r="T13" s="42"/>
      <c r="U13" s="45"/>
    </row>
    <row r="14" spans="1:22" ht="93" customHeight="1" thickBot="1">
      <c r="A14" s="48" t="s">
        <v>95</v>
      </c>
      <c r="B14" s="34"/>
      <c r="C14" s="52" t="s">
        <v>96</v>
      </c>
      <c r="D14" s="42"/>
      <c r="E14" s="52"/>
      <c r="F14" s="46"/>
      <c r="G14" s="26"/>
      <c r="H14" s="42"/>
      <c r="I14" s="26"/>
      <c r="J14" s="42"/>
      <c r="K14" s="26"/>
      <c r="L14" s="42"/>
      <c r="M14" s="26"/>
      <c r="N14" s="42"/>
      <c r="O14" s="26"/>
      <c r="P14" s="42"/>
      <c r="Q14" s="26"/>
      <c r="R14" s="42"/>
      <c r="S14" s="26"/>
      <c r="T14" s="42"/>
      <c r="U14" s="26"/>
    </row>
    <row r="15" spans="1:22" ht="151.5" customHeight="1" thickBot="1">
      <c r="A15" s="48" t="s">
        <v>97</v>
      </c>
      <c r="B15" s="34"/>
      <c r="C15" s="52" t="s">
        <v>98</v>
      </c>
      <c r="D15" s="42"/>
      <c r="E15" s="52"/>
      <c r="F15" s="33"/>
      <c r="G15" s="33"/>
      <c r="H15" s="42"/>
      <c r="I15" s="33"/>
      <c r="J15" s="42"/>
      <c r="K15" s="33"/>
      <c r="L15" s="42"/>
      <c r="M15" s="33"/>
      <c r="N15" s="42"/>
      <c r="O15" s="33"/>
      <c r="P15" s="42"/>
      <c r="Q15" s="33"/>
      <c r="R15" s="42"/>
      <c r="S15" s="33"/>
      <c r="T15" s="42"/>
      <c r="U15" s="33"/>
    </row>
    <row r="16" spans="1:22" ht="34.950000000000003" customHeight="1" thickBot="1">
      <c r="A16" s="50" t="s">
        <v>99</v>
      </c>
      <c r="B16" s="34"/>
      <c r="C16" s="45" t="s">
        <v>100</v>
      </c>
      <c r="D16" s="42"/>
      <c r="E16" s="45"/>
      <c r="F16" s="45"/>
      <c r="G16" s="45"/>
      <c r="H16" s="42"/>
      <c r="I16" s="45"/>
      <c r="J16" s="42"/>
      <c r="K16" s="45"/>
      <c r="L16" s="42"/>
      <c r="M16" s="45"/>
      <c r="N16" s="42"/>
      <c r="O16" s="45"/>
      <c r="P16" s="42"/>
      <c r="Q16" s="45"/>
      <c r="R16" s="42"/>
      <c r="S16" s="45"/>
      <c r="T16" s="42"/>
      <c r="U16" s="45"/>
    </row>
    <row r="17" spans="1:22" ht="34.950000000000003" customHeight="1" thickBot="1">
      <c r="A17" s="50" t="s">
        <v>101</v>
      </c>
      <c r="B17" s="34"/>
      <c r="C17" s="45" t="s">
        <v>100</v>
      </c>
      <c r="D17" s="42"/>
      <c r="E17" s="45"/>
      <c r="F17" s="45"/>
      <c r="G17" s="45"/>
      <c r="H17" s="42"/>
      <c r="I17" s="45"/>
      <c r="J17" s="42"/>
      <c r="K17" s="45"/>
      <c r="L17" s="42"/>
      <c r="M17" s="45"/>
      <c r="N17" s="42"/>
      <c r="O17" s="45"/>
      <c r="P17" s="42"/>
      <c r="Q17" s="45"/>
      <c r="R17" s="42"/>
      <c r="S17" s="45"/>
      <c r="T17" s="42"/>
      <c r="U17" s="45"/>
    </row>
    <row r="18" spans="1:22" ht="34.950000000000003" customHeight="1" thickBot="1">
      <c r="A18" s="50" t="s">
        <v>102</v>
      </c>
      <c r="B18" s="34"/>
      <c r="C18" s="45" t="s">
        <v>100</v>
      </c>
      <c r="D18" s="42"/>
      <c r="E18" s="45"/>
      <c r="F18" s="45"/>
      <c r="G18" s="45"/>
      <c r="H18" s="42"/>
      <c r="I18" s="45"/>
      <c r="J18" s="42"/>
      <c r="K18" s="45"/>
      <c r="L18" s="42"/>
      <c r="M18" s="45"/>
      <c r="N18" s="42"/>
      <c r="O18" s="45"/>
      <c r="P18" s="42"/>
      <c r="Q18" s="45"/>
      <c r="R18" s="42"/>
      <c r="S18" s="45"/>
      <c r="T18" s="42"/>
      <c r="U18" s="45"/>
    </row>
    <row r="19" spans="1:22" ht="30" customHeight="1" thickBot="1">
      <c r="A19" s="48" t="s">
        <v>103</v>
      </c>
      <c r="B19" s="41"/>
      <c r="C19" s="32"/>
      <c r="D19" s="32"/>
      <c r="E19" s="32"/>
      <c r="F19" s="32"/>
      <c r="G19" s="32"/>
      <c r="H19" s="32"/>
      <c r="I19" s="32"/>
      <c r="J19" s="32"/>
      <c r="K19" s="32"/>
      <c r="L19" s="32"/>
      <c r="M19" s="32"/>
      <c r="N19" s="32"/>
      <c r="O19" s="32"/>
      <c r="P19" s="32"/>
      <c r="Q19" s="32"/>
      <c r="R19" s="32"/>
      <c r="S19" s="32"/>
      <c r="T19" s="32"/>
      <c r="U19" s="32"/>
    </row>
    <row r="20" spans="1:22" ht="27.6" customHeight="1">
      <c r="A20" s="97" t="s">
        <v>104</v>
      </c>
      <c r="B20" s="41"/>
      <c r="C20" s="51" t="s">
        <v>105</v>
      </c>
      <c r="D20" s="32"/>
      <c r="E20" s="51"/>
      <c r="F20" s="51"/>
      <c r="G20" s="32"/>
      <c r="H20" s="32"/>
      <c r="I20" s="32"/>
      <c r="J20" s="32"/>
      <c r="K20" s="32"/>
      <c r="L20" s="32"/>
      <c r="M20" s="32"/>
      <c r="N20" s="32"/>
      <c r="O20" s="32"/>
      <c r="P20" s="32"/>
      <c r="Q20" s="32"/>
      <c r="R20" s="32"/>
      <c r="S20" s="32"/>
      <c r="T20" s="32"/>
      <c r="U20" s="32"/>
    </row>
    <row r="21" spans="1:22" ht="29.4" customHeight="1">
      <c r="A21" s="98"/>
      <c r="B21" s="41"/>
      <c r="C21" s="32"/>
      <c r="D21" s="32"/>
      <c r="E21" s="32"/>
      <c r="F21" s="32"/>
      <c r="G21" s="32"/>
      <c r="H21" s="32"/>
      <c r="I21" s="32"/>
      <c r="J21" s="32"/>
      <c r="K21" s="32"/>
      <c r="L21" s="32"/>
      <c r="M21" s="32"/>
      <c r="N21" s="32"/>
      <c r="O21" s="32"/>
      <c r="P21" s="32"/>
      <c r="Q21" s="32"/>
      <c r="R21" s="32"/>
      <c r="S21" s="32"/>
      <c r="T21" s="32"/>
      <c r="U21" s="32"/>
    </row>
    <row r="22" spans="1:22" ht="28.2" customHeight="1">
      <c r="A22" s="98"/>
      <c r="B22" s="41"/>
      <c r="C22" s="32"/>
      <c r="D22" s="32"/>
      <c r="E22" s="32"/>
      <c r="F22" s="32"/>
      <c r="G22" s="32"/>
      <c r="H22" s="32"/>
      <c r="I22" s="32"/>
      <c r="J22" s="32"/>
      <c r="K22" s="32"/>
      <c r="L22" s="32"/>
      <c r="M22" s="32"/>
      <c r="N22" s="32"/>
      <c r="O22" s="32"/>
      <c r="P22" s="32"/>
      <c r="Q22" s="32"/>
      <c r="R22" s="32"/>
      <c r="S22" s="32"/>
      <c r="T22" s="32"/>
      <c r="U22" s="32"/>
    </row>
    <row r="23" spans="1:22" ht="28.2" customHeight="1">
      <c r="A23" s="98"/>
      <c r="B23" s="41"/>
      <c r="C23" s="32"/>
      <c r="D23" s="32"/>
      <c r="E23" s="32"/>
      <c r="F23" s="32"/>
      <c r="G23" s="32"/>
      <c r="H23" s="32"/>
      <c r="I23" s="32"/>
      <c r="J23" s="32"/>
      <c r="K23" s="32"/>
      <c r="L23" s="32"/>
      <c r="M23" s="32"/>
      <c r="N23" s="32"/>
      <c r="O23" s="32"/>
      <c r="P23" s="32"/>
      <c r="Q23" s="32"/>
      <c r="R23" s="32"/>
      <c r="S23" s="32"/>
      <c r="T23" s="32"/>
      <c r="U23" s="32"/>
    </row>
    <row r="24" spans="1:22" ht="28.2" customHeight="1">
      <c r="A24" s="98"/>
      <c r="B24" s="41"/>
      <c r="C24" s="32"/>
      <c r="D24" s="32"/>
      <c r="E24" s="32"/>
      <c r="F24" s="32"/>
      <c r="G24" s="32"/>
      <c r="H24" s="32"/>
      <c r="I24" s="32"/>
      <c r="J24" s="32"/>
      <c r="K24" s="32"/>
      <c r="L24" s="32"/>
      <c r="M24" s="32"/>
      <c r="N24" s="32"/>
      <c r="O24" s="32"/>
      <c r="P24" s="32"/>
      <c r="Q24" s="32"/>
      <c r="R24" s="32"/>
      <c r="S24" s="32"/>
      <c r="T24" s="32"/>
      <c r="U24" s="32"/>
    </row>
    <row r="25" spans="1:22" ht="30.6" customHeight="1" thickBot="1">
      <c r="A25" s="99"/>
      <c r="B25" s="41"/>
      <c r="C25" s="32"/>
      <c r="D25" s="32"/>
      <c r="E25" s="32"/>
      <c r="F25" s="32"/>
      <c r="G25" s="32"/>
      <c r="H25" s="32"/>
      <c r="I25" s="32"/>
      <c r="J25" s="32"/>
      <c r="K25" s="32"/>
      <c r="L25" s="32"/>
      <c r="M25" s="32"/>
      <c r="N25" s="32"/>
      <c r="O25" s="32"/>
      <c r="P25" s="32"/>
      <c r="Q25" s="32"/>
      <c r="R25" s="32"/>
      <c r="S25" s="32"/>
      <c r="T25" s="32"/>
      <c r="U25" s="32"/>
    </row>
    <row r="26" spans="1:22" ht="30.6" customHeight="1">
      <c r="A26" s="97" t="s">
        <v>106</v>
      </c>
      <c r="B26" s="41"/>
      <c r="C26" s="20" t="s">
        <v>182</v>
      </c>
      <c r="D26" s="32"/>
      <c r="E26" s="32"/>
      <c r="F26" s="32"/>
      <c r="G26" s="32"/>
      <c r="H26" s="32"/>
      <c r="I26" s="32"/>
      <c r="J26" s="32"/>
      <c r="K26" s="32"/>
      <c r="L26" s="32"/>
      <c r="M26" s="32"/>
      <c r="N26" s="32"/>
      <c r="O26" s="32"/>
      <c r="P26" s="32"/>
      <c r="Q26" s="32"/>
      <c r="R26" s="32"/>
      <c r="S26" s="32"/>
      <c r="T26" s="32"/>
      <c r="U26" s="32"/>
    </row>
    <row r="27" spans="1:22" ht="30.6" customHeight="1">
      <c r="A27" s="98"/>
      <c r="B27" s="41"/>
      <c r="C27" s="32"/>
      <c r="D27" s="32"/>
      <c r="E27" s="32"/>
      <c r="F27" s="32"/>
      <c r="G27" s="32"/>
      <c r="H27" s="32"/>
      <c r="I27" s="32"/>
      <c r="J27" s="32"/>
      <c r="K27" s="32"/>
      <c r="L27" s="32"/>
      <c r="M27" s="32"/>
      <c r="N27" s="32"/>
      <c r="O27" s="32"/>
      <c r="P27" s="32"/>
      <c r="Q27" s="32"/>
      <c r="R27" s="32"/>
      <c r="S27" s="32"/>
      <c r="T27" s="32"/>
      <c r="U27" s="32"/>
    </row>
    <row r="28" spans="1:22" ht="30.6" customHeight="1">
      <c r="A28" s="98"/>
      <c r="B28" s="41"/>
      <c r="C28" s="32"/>
      <c r="D28" s="32"/>
      <c r="E28" s="32"/>
      <c r="F28" s="32"/>
      <c r="G28" s="32"/>
      <c r="H28" s="32"/>
      <c r="I28" s="32"/>
      <c r="J28" s="32"/>
      <c r="K28" s="32"/>
      <c r="L28" s="32"/>
      <c r="M28" s="32"/>
      <c r="N28" s="32"/>
      <c r="O28" s="32"/>
      <c r="P28" s="32"/>
      <c r="Q28" s="32"/>
      <c r="R28" s="32"/>
      <c r="S28" s="32"/>
      <c r="T28" s="32"/>
      <c r="U28" s="32"/>
    </row>
    <row r="29" spans="1:22" ht="30.6" customHeight="1">
      <c r="A29" s="98"/>
      <c r="B29" s="41"/>
      <c r="C29" s="32"/>
      <c r="D29" s="32"/>
      <c r="E29" s="32"/>
      <c r="F29" s="32"/>
      <c r="G29" s="32"/>
      <c r="H29" s="32"/>
      <c r="I29" s="32"/>
      <c r="J29" s="32"/>
      <c r="K29" s="32"/>
      <c r="L29" s="32"/>
      <c r="M29" s="32"/>
      <c r="N29" s="32"/>
      <c r="O29" s="32"/>
      <c r="P29" s="32"/>
      <c r="Q29" s="32"/>
      <c r="R29" s="32"/>
      <c r="S29" s="32"/>
      <c r="T29" s="32"/>
      <c r="U29" s="32"/>
    </row>
    <row r="30" spans="1:22" ht="30.6" customHeight="1">
      <c r="A30" s="98"/>
      <c r="B30" s="41"/>
      <c r="C30" s="32"/>
      <c r="D30" s="32"/>
      <c r="E30" s="32"/>
      <c r="F30" s="32"/>
      <c r="G30" s="32"/>
      <c r="H30" s="32"/>
      <c r="I30" s="32"/>
      <c r="J30" s="32"/>
      <c r="K30" s="32"/>
      <c r="L30" s="32"/>
      <c r="M30" s="32"/>
      <c r="N30" s="32"/>
      <c r="O30" s="32"/>
      <c r="P30" s="32"/>
      <c r="Q30" s="32"/>
      <c r="R30" s="32"/>
      <c r="S30" s="32"/>
      <c r="T30" s="32"/>
      <c r="U30" s="32"/>
      <c r="V30" s="41"/>
    </row>
    <row r="31" spans="1:22" ht="30.6" customHeight="1">
      <c r="A31" s="98"/>
      <c r="B31" s="41"/>
      <c r="C31" s="32"/>
      <c r="D31" s="32"/>
      <c r="E31" s="32"/>
      <c r="F31" s="32"/>
      <c r="G31" s="32"/>
      <c r="H31" s="32"/>
      <c r="I31" s="32"/>
      <c r="J31" s="32"/>
      <c r="K31" s="32"/>
      <c r="L31" s="32"/>
      <c r="M31" s="32"/>
      <c r="N31" s="32"/>
      <c r="O31" s="32"/>
      <c r="P31" s="32"/>
      <c r="Q31" s="32"/>
      <c r="R31" s="32"/>
      <c r="S31" s="32"/>
      <c r="T31" s="32"/>
      <c r="U31" s="32"/>
    </row>
    <row r="32" spans="1:22" ht="34.950000000000003" customHeight="1" thickBot="1">
      <c r="A32" s="99"/>
      <c r="B32" s="41"/>
      <c r="C32" s="32"/>
      <c r="D32" s="32"/>
      <c r="E32" s="32"/>
      <c r="F32" s="32"/>
      <c r="G32" s="32"/>
      <c r="H32" s="32"/>
      <c r="I32" s="32"/>
      <c r="J32" s="32"/>
      <c r="K32" s="32"/>
      <c r="L32" s="32"/>
      <c r="M32" s="32"/>
      <c r="N32" s="32"/>
      <c r="O32" s="32"/>
      <c r="P32" s="32"/>
      <c r="Q32" s="32"/>
      <c r="R32" s="32"/>
      <c r="S32" s="32"/>
      <c r="T32" s="32"/>
      <c r="U32" s="32"/>
    </row>
    <row r="33" spans="1:21" ht="34.950000000000003" customHeight="1" thickBot="1">
      <c r="A33" s="48" t="s">
        <v>107</v>
      </c>
      <c r="B33" s="34"/>
      <c r="C33" s="45" t="s">
        <v>100</v>
      </c>
      <c r="D33" s="42"/>
      <c r="E33" s="45"/>
      <c r="F33" s="45"/>
      <c r="G33" s="45"/>
      <c r="H33" s="42"/>
      <c r="I33" s="42"/>
      <c r="J33" s="42"/>
      <c r="K33" s="42"/>
      <c r="L33" s="42"/>
      <c r="M33" s="42"/>
      <c r="N33" s="42"/>
      <c r="O33" s="42"/>
      <c r="P33" s="42"/>
      <c r="Q33" s="42"/>
      <c r="R33" s="42"/>
      <c r="S33" s="42"/>
      <c r="T33" s="42"/>
      <c r="U33" s="42"/>
    </row>
    <row r="34" spans="1:21" ht="34.950000000000003" customHeight="1" thickBot="1">
      <c r="A34" s="48" t="s">
        <v>108</v>
      </c>
      <c r="B34" s="34"/>
      <c r="C34" s="45" t="s">
        <v>100</v>
      </c>
      <c r="D34" s="42"/>
      <c r="E34" s="45"/>
      <c r="F34" s="45"/>
      <c r="G34" s="45"/>
      <c r="H34" s="42"/>
      <c r="I34" s="42"/>
      <c r="J34" s="42"/>
      <c r="K34" s="42"/>
      <c r="L34" s="42"/>
      <c r="M34" s="42"/>
      <c r="N34" s="42"/>
      <c r="O34" s="42"/>
      <c r="P34" s="42"/>
      <c r="Q34" s="42"/>
      <c r="R34" s="42"/>
      <c r="S34" s="42"/>
      <c r="T34" s="42"/>
      <c r="U34" s="42"/>
    </row>
    <row r="35" spans="1:21" ht="34.950000000000003" customHeight="1" thickBot="1">
      <c r="A35" s="48" t="s">
        <v>109</v>
      </c>
      <c r="B35" s="34"/>
      <c r="C35" s="51" t="s">
        <v>100</v>
      </c>
      <c r="D35" s="42"/>
      <c r="E35" s="51"/>
      <c r="F35" s="51"/>
      <c r="G35" s="51"/>
      <c r="H35" s="42"/>
      <c r="I35" s="42"/>
      <c r="J35" s="42"/>
      <c r="K35" s="42"/>
      <c r="L35" s="42"/>
      <c r="M35" s="42"/>
      <c r="N35" s="42"/>
      <c r="O35" s="42"/>
      <c r="P35" s="42"/>
      <c r="Q35" s="42"/>
      <c r="R35" s="42"/>
      <c r="S35" s="42"/>
      <c r="T35" s="42"/>
      <c r="U35" s="42"/>
    </row>
    <row r="36" spans="1:21" ht="34.950000000000003" customHeight="1" thickBot="1">
      <c r="A36" s="48" t="s">
        <v>110</v>
      </c>
      <c r="B36" s="34"/>
      <c r="C36" s="15" t="s">
        <v>100</v>
      </c>
      <c r="D36" s="46"/>
      <c r="E36" s="15"/>
      <c r="F36" s="15"/>
      <c r="G36" s="15"/>
      <c r="H36" s="42"/>
      <c r="I36" s="42"/>
      <c r="J36" s="42"/>
      <c r="K36" s="42"/>
      <c r="L36" s="42"/>
      <c r="M36" s="42"/>
      <c r="N36" s="42"/>
      <c r="O36" s="42"/>
      <c r="P36" s="42"/>
      <c r="Q36" s="42"/>
      <c r="R36" s="42"/>
      <c r="S36" s="42"/>
      <c r="T36" s="42"/>
      <c r="U36" s="42"/>
    </row>
    <row r="37" spans="1:21" ht="34.950000000000003" customHeight="1" thickBot="1">
      <c r="A37" s="48" t="s">
        <v>110</v>
      </c>
      <c r="B37" s="34"/>
      <c r="C37" s="15" t="s">
        <v>100</v>
      </c>
      <c r="D37" s="46"/>
      <c r="E37" s="15"/>
      <c r="F37" s="15"/>
      <c r="G37" s="15"/>
      <c r="H37" s="42"/>
      <c r="I37" s="42"/>
      <c r="J37" s="42"/>
      <c r="K37" s="42"/>
      <c r="L37" s="42"/>
      <c r="M37" s="42"/>
      <c r="N37" s="42"/>
      <c r="O37" s="42"/>
      <c r="P37" s="42"/>
      <c r="Q37" s="42"/>
      <c r="R37" s="42"/>
      <c r="S37" s="42"/>
      <c r="T37" s="42"/>
      <c r="U37" s="42"/>
    </row>
    <row r="38" spans="1:21" ht="34.950000000000003" customHeight="1" thickBot="1">
      <c r="A38" s="48" t="s">
        <v>111</v>
      </c>
      <c r="B38" s="34"/>
      <c r="C38" s="15" t="s">
        <v>100</v>
      </c>
      <c r="D38" s="46"/>
      <c r="E38" s="15"/>
      <c r="F38" s="15"/>
      <c r="G38" s="15"/>
      <c r="H38" s="42"/>
      <c r="I38" s="42"/>
      <c r="J38" s="42"/>
      <c r="K38" s="42"/>
      <c r="L38" s="42"/>
      <c r="M38" s="42"/>
      <c r="N38" s="42"/>
      <c r="O38" s="42"/>
      <c r="P38" s="42"/>
      <c r="Q38" s="42"/>
      <c r="R38" s="42"/>
      <c r="S38" s="42"/>
      <c r="T38" s="42"/>
      <c r="U38" s="42"/>
    </row>
    <row r="39" spans="1:21" ht="34.950000000000003" customHeight="1" thickBot="1">
      <c r="A39" s="48" t="s">
        <v>112</v>
      </c>
      <c r="B39" s="34"/>
      <c r="C39" s="15" t="s">
        <v>100</v>
      </c>
      <c r="D39" s="46"/>
      <c r="E39" s="15"/>
      <c r="F39" s="15"/>
      <c r="G39" s="15"/>
      <c r="H39" s="42"/>
      <c r="I39" s="42"/>
      <c r="J39" s="42"/>
      <c r="K39" s="42"/>
      <c r="L39" s="42"/>
      <c r="M39" s="42"/>
      <c r="N39" s="42"/>
      <c r="O39" s="42"/>
      <c r="P39" s="42"/>
      <c r="Q39" s="42"/>
      <c r="R39" s="42"/>
      <c r="S39" s="42"/>
      <c r="T39" s="42"/>
      <c r="U39" s="42"/>
    </row>
    <row r="40" spans="1:21" ht="34.950000000000003" customHeight="1" thickBot="1">
      <c r="A40" s="48" t="s">
        <v>113</v>
      </c>
      <c r="B40" s="34"/>
      <c r="C40" s="15" t="s">
        <v>100</v>
      </c>
      <c r="D40" s="46"/>
      <c r="E40" s="15"/>
      <c r="F40" s="15"/>
      <c r="G40" s="15"/>
      <c r="H40" s="42"/>
      <c r="I40" s="42"/>
      <c r="J40" s="42"/>
      <c r="K40" s="42"/>
      <c r="L40" s="42"/>
      <c r="M40" s="42"/>
      <c r="N40" s="42"/>
      <c r="O40" s="42"/>
      <c r="P40" s="42"/>
      <c r="Q40" s="42"/>
      <c r="R40" s="42"/>
      <c r="S40" s="42"/>
      <c r="T40" s="42"/>
      <c r="U40" s="42"/>
    </row>
    <row r="41" spans="1:21" ht="34.950000000000003" customHeight="1" thickBot="1">
      <c r="A41" s="48" t="s">
        <v>114</v>
      </c>
      <c r="B41" s="34"/>
      <c r="C41" s="15" t="s">
        <v>100</v>
      </c>
      <c r="D41" s="46"/>
      <c r="E41" s="15"/>
      <c r="F41" s="15"/>
      <c r="G41" s="15"/>
      <c r="H41" s="42"/>
      <c r="I41" s="42"/>
      <c r="J41" s="42"/>
      <c r="K41" s="42"/>
      <c r="L41" s="42"/>
      <c r="M41" s="42"/>
      <c r="N41" s="42"/>
      <c r="O41" s="42"/>
      <c r="P41" s="42"/>
      <c r="Q41" s="42"/>
      <c r="R41" s="42"/>
      <c r="S41" s="42"/>
      <c r="T41" s="42"/>
      <c r="U41" s="42"/>
    </row>
    <row r="42" spans="1:21" ht="34.950000000000003" customHeight="1" thickBot="1">
      <c r="A42" s="48" t="s">
        <v>7</v>
      </c>
      <c r="B42" s="34"/>
      <c r="C42" s="15" t="s">
        <v>115</v>
      </c>
      <c r="D42" s="42"/>
      <c r="E42" s="45"/>
      <c r="F42" s="45"/>
      <c r="G42" s="45"/>
      <c r="H42" s="42"/>
      <c r="I42" s="42"/>
      <c r="J42" s="42"/>
      <c r="K42" s="42"/>
      <c r="L42" s="42"/>
      <c r="M42" s="42"/>
      <c r="N42" s="42"/>
      <c r="O42" s="42"/>
      <c r="P42" s="42"/>
      <c r="Q42" s="42"/>
      <c r="R42" s="42"/>
      <c r="S42" s="42"/>
      <c r="T42" s="42"/>
      <c r="U42" s="42"/>
    </row>
    <row r="43" spans="1:21" ht="34.950000000000003" customHeight="1" thickBot="1">
      <c r="A43" s="48" t="s">
        <v>116</v>
      </c>
      <c r="B43" s="34"/>
      <c r="C43" s="20" t="s">
        <v>100</v>
      </c>
      <c r="D43" s="42"/>
      <c r="E43" s="20"/>
      <c r="F43" s="20"/>
      <c r="G43" s="20"/>
      <c r="H43" s="42"/>
      <c r="I43" s="42"/>
      <c r="J43" s="42"/>
      <c r="K43" s="42"/>
      <c r="L43" s="42"/>
      <c r="M43" s="42"/>
      <c r="N43" s="42"/>
      <c r="O43" s="42"/>
      <c r="P43" s="42"/>
      <c r="Q43" s="42"/>
      <c r="R43" s="42"/>
      <c r="S43" s="42"/>
      <c r="T43" s="42"/>
      <c r="U43" s="42"/>
    </row>
  </sheetData>
  <sheetProtection formatCells="0" formatColumns="0" formatRows="0" insertColumns="0" insertRows="0" insertHyperlinks="0" deleteColumns="0" deleteRows="0" sort="0" autoFilter="0" pivotTables="0"/>
  <mergeCells count="73">
    <mergeCell ref="A20:A25"/>
    <mergeCell ref="F6:G6"/>
    <mergeCell ref="H6:I6"/>
    <mergeCell ref="A7:A8"/>
    <mergeCell ref="B7:C7"/>
    <mergeCell ref="D7:E7"/>
    <mergeCell ref="F7:G7"/>
    <mergeCell ref="H7:I7"/>
    <mergeCell ref="B6:C6"/>
    <mergeCell ref="D6:E6"/>
    <mergeCell ref="F4:G4"/>
    <mergeCell ref="H4:I4"/>
    <mergeCell ref="B5:C5"/>
    <mergeCell ref="D5:E5"/>
    <mergeCell ref="F5:G5"/>
    <mergeCell ref="H5:I5"/>
    <mergeCell ref="B4:C4"/>
    <mergeCell ref="D4:E4"/>
    <mergeCell ref="F1:G1"/>
    <mergeCell ref="H1:I1"/>
    <mergeCell ref="B3:C3"/>
    <mergeCell ref="D3:E3"/>
    <mergeCell ref="F3:G3"/>
    <mergeCell ref="H3:I3"/>
    <mergeCell ref="B1:C1"/>
    <mergeCell ref="D1:E1"/>
    <mergeCell ref="B2:C2"/>
    <mergeCell ref="D2:E2"/>
    <mergeCell ref="F2:G2"/>
    <mergeCell ref="H2:I2"/>
    <mergeCell ref="J6:K6"/>
    <mergeCell ref="J7:K7"/>
    <mergeCell ref="L1:M1"/>
    <mergeCell ref="L2:M2"/>
    <mergeCell ref="L3:M3"/>
    <mergeCell ref="L4:M4"/>
    <mergeCell ref="L5:M5"/>
    <mergeCell ref="L6:M6"/>
    <mergeCell ref="L7:M7"/>
    <mergeCell ref="J1:K1"/>
    <mergeCell ref="J2:K2"/>
    <mergeCell ref="J3:K3"/>
    <mergeCell ref="J4:K4"/>
    <mergeCell ref="J5:K5"/>
    <mergeCell ref="N7:O7"/>
    <mergeCell ref="P1:Q1"/>
    <mergeCell ref="P2:Q2"/>
    <mergeCell ref="P3:Q3"/>
    <mergeCell ref="P4:Q4"/>
    <mergeCell ref="P5:Q5"/>
    <mergeCell ref="P6:Q6"/>
    <mergeCell ref="P7:Q7"/>
    <mergeCell ref="N1:O1"/>
    <mergeCell ref="N2:O2"/>
    <mergeCell ref="N3:O3"/>
    <mergeCell ref="N4:O4"/>
    <mergeCell ref="N5:O5"/>
    <mergeCell ref="A26:A32"/>
    <mergeCell ref="R6:S6"/>
    <mergeCell ref="R7:S7"/>
    <mergeCell ref="T1:U1"/>
    <mergeCell ref="T2:U2"/>
    <mergeCell ref="T3:U3"/>
    <mergeCell ref="T4:U4"/>
    <mergeCell ref="T5:U5"/>
    <mergeCell ref="T6:U6"/>
    <mergeCell ref="T7:U7"/>
    <mergeCell ref="R1:S1"/>
    <mergeCell ref="R2:S2"/>
    <mergeCell ref="R3:S3"/>
    <mergeCell ref="R4:S4"/>
    <mergeCell ref="R5:S5"/>
    <mergeCell ref="N6:O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7FE75E00-D44B-4D24-A6D6-2327BB093AB3}">
          <x14:formula1>
            <xm:f>Listas!$J$2:$J$11</xm:f>
          </x14:formula1>
          <xm:sqref>B4 D4:U4</xm:sqref>
        </x14:dataValidation>
        <x14:dataValidation type="list" allowBlank="1" showInputMessage="1" showErrorMessage="1" xr:uid="{91AA9F73-989B-4715-AC68-3A034D40AEA3}">
          <x14:formula1>
            <xm:f>Listas!$D$2:$D$10</xm:f>
          </x14:formula1>
          <xm:sqref>B3:U3</xm:sqref>
        </x14:dataValidation>
        <x14:dataValidation type="list" allowBlank="1" showInputMessage="1" showErrorMessage="1" xr:uid="{C5F9DBCB-6D3B-4218-ABBC-AF2FA28E9A9A}">
          <x14:formula1>
            <xm:f>Listas!$H$2:$H$4</xm:f>
          </x14:formula1>
          <xm:sqref>B1:U1</xm:sqref>
        </x14:dataValidation>
        <x14:dataValidation type="list" allowBlank="1" showInputMessage="1" showErrorMessage="1" xr:uid="{47EF892C-CAB7-4DB1-A870-CEF3F34E494A}">
          <x14:formula1>
            <xm:f>Clasificadores!$E$2:$E$74</xm:f>
          </x14:formula1>
          <xm:sqref>B26:B32 G30:V30 G31:U32 C30:F32 C26:U29</xm:sqref>
        </x14:dataValidation>
        <x14:dataValidation type="list" allowBlank="1" showInputMessage="1" showErrorMessage="1" xr:uid="{E30888D7-E558-4C10-8574-063AA5787DB8}">
          <x14:formula1>
            <xm:f>Clasificadores!$C$2:$C$21</xm:f>
          </x14:formula1>
          <xm:sqref>B20:U25</xm:sqref>
        </x14:dataValidation>
        <x14:dataValidation type="list" allowBlank="1" showInputMessage="1" showErrorMessage="1" xr:uid="{08015EA2-A410-47F5-BCA3-5510E31F7F58}">
          <x14:formula1>
            <xm:f>Clasificadores!$A$2:$A$5</xm:f>
          </x14:formula1>
          <xm:sqref>B19:U19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F2E5-D0E5-40C4-A459-6E11A0A7BD17}">
  <sheetPr>
    <tabColor rgb="FFC00000"/>
  </sheetPr>
  <dimension ref="A2:N12"/>
  <sheetViews>
    <sheetView zoomScale="60" zoomScaleNormal="60" workbookViewId="0">
      <selection activeCell="D3" sqref="D3:D12"/>
    </sheetView>
  </sheetViews>
  <sheetFormatPr baseColWidth="10" defaultColWidth="11.44140625" defaultRowHeight="14.4"/>
  <cols>
    <col min="1" max="1" width="5.88671875" customWidth="1"/>
    <col min="2" max="2" width="20.44140625" customWidth="1"/>
    <col min="3" max="3" width="24.109375" customWidth="1"/>
    <col min="4" max="4" width="23.33203125" customWidth="1"/>
    <col min="5" max="5" width="29" customWidth="1"/>
    <col min="6" max="6" width="32.6640625" customWidth="1"/>
    <col min="7" max="7" width="20.6640625" customWidth="1"/>
    <col min="8" max="8" width="29.33203125" customWidth="1"/>
    <col min="9" max="9" width="27.88671875" customWidth="1"/>
    <col min="10" max="10" width="24.33203125" customWidth="1"/>
    <col min="11" max="11" width="25.5546875" customWidth="1"/>
    <col min="12" max="12" width="23" customWidth="1"/>
    <col min="13" max="13" width="20.44140625" customWidth="1"/>
    <col min="14" max="14" width="20" customWidth="1"/>
  </cols>
  <sheetData>
    <row r="2" spans="1:14" ht="57.6" customHeight="1">
      <c r="A2" s="28" t="s">
        <v>117</v>
      </c>
      <c r="B2" s="27" t="s">
        <v>118</v>
      </c>
      <c r="C2" s="27" t="s">
        <v>119</v>
      </c>
      <c r="D2" s="27" t="s">
        <v>120</v>
      </c>
      <c r="E2" s="27" t="s">
        <v>121</v>
      </c>
      <c r="F2" s="27" t="s">
        <v>122</v>
      </c>
      <c r="G2" s="27" t="s">
        <v>123</v>
      </c>
      <c r="H2" s="27" t="s">
        <v>124</v>
      </c>
      <c r="I2" s="27" t="s">
        <v>125</v>
      </c>
      <c r="J2" s="27" t="s">
        <v>126</v>
      </c>
      <c r="K2" s="27" t="s">
        <v>127</v>
      </c>
      <c r="L2" s="27" t="s">
        <v>128</v>
      </c>
      <c r="M2" s="27" t="s">
        <v>129</v>
      </c>
      <c r="N2" s="27" t="s">
        <v>130</v>
      </c>
    </row>
    <row r="3" spans="1:14" ht="40.200000000000003" customHeight="1">
      <c r="A3" s="15">
        <v>1</v>
      </c>
      <c r="B3" s="117">
        <v>206</v>
      </c>
      <c r="C3" s="114">
        <f>'Analisis de causas'!A3</f>
        <v>45728</v>
      </c>
      <c r="D3" s="120" t="str">
        <f>'Analisis de causas'!D3</f>
        <v>3-2025-02222</v>
      </c>
      <c r="E3" s="120" t="str">
        <f>'Analisis de causas'!E3</f>
        <v>6.3 Verificación al cumplimiento de las disposiciones internas respecto al desarrollo del Comité de 
Conciliación del FONCEP</v>
      </c>
      <c r="F3" s="123" t="str">
        <f>'Analisis de causas'!G3</f>
        <v>Falta de oportunidad en la firma de las actas por parte de los miembros del Comité de Conciliación.</v>
      </c>
      <c r="G3" s="7">
        <f>'Solicitudes PAI'!$B2</f>
        <v>17</v>
      </c>
      <c r="H3" s="31" t="str">
        <f>'Solicitudes PAI'!$C10</f>
        <v>En el evento que el acta de la sesión del Comité de Conciliación no este firmada al tercer día después de la sesión, la Subdirección Jurídica citará a una reunión de asistencia obligatoria a los miembros del Comité para la firma de la respectiva acta.</v>
      </c>
      <c r="I3" s="31" t="str">
        <f>'Solicitudes PAI'!$C16</f>
        <v>N/A</v>
      </c>
      <c r="J3" s="31" t="str">
        <f>'Solicitudes PAI'!$C17</f>
        <v>N/A</v>
      </c>
      <c r="K3" s="31" t="str">
        <f>'Solicitudes PAI'!$C18</f>
        <v>N/A</v>
      </c>
      <c r="L3" s="30" t="str">
        <f>'Solicitudes PAI'!$C13</f>
        <v>Nandy Tatiana Ramírez</v>
      </c>
      <c r="M3" s="37">
        <f>'Solicitudes PAI'!$C11</f>
        <v>45748</v>
      </c>
      <c r="N3" s="37">
        <f>'Solicitudes PAI'!$C12</f>
        <v>45900</v>
      </c>
    </row>
    <row r="4" spans="1:14" ht="40.200000000000003" customHeight="1">
      <c r="A4" s="15">
        <v>2</v>
      </c>
      <c r="B4" s="118"/>
      <c r="C4" s="115"/>
      <c r="D4" s="121"/>
      <c r="E4" s="121"/>
      <c r="F4" s="124"/>
      <c r="G4" s="7">
        <f>'Solicitudes PAI'!$D2</f>
        <v>0</v>
      </c>
      <c r="H4" s="31">
        <f>'Solicitudes PAI'!$E10</f>
        <v>0</v>
      </c>
      <c r="I4" s="31">
        <f>'Solicitudes PAI'!$E16</f>
        <v>0</v>
      </c>
      <c r="J4" s="31">
        <f>'Solicitudes PAI'!$E17</f>
        <v>0</v>
      </c>
      <c r="K4" s="31">
        <f>'Solicitudes PAI'!$E18</f>
        <v>0</v>
      </c>
      <c r="L4" s="30">
        <f>'Solicitudes PAI'!$E13</f>
        <v>0</v>
      </c>
      <c r="M4" s="37">
        <f>'Solicitudes PAI'!$E11</f>
        <v>0</v>
      </c>
      <c r="N4" s="37">
        <f>'Solicitudes PAI'!$E12</f>
        <v>0</v>
      </c>
    </row>
    <row r="5" spans="1:14" ht="40.200000000000003" customHeight="1">
      <c r="A5" s="15">
        <v>3</v>
      </c>
      <c r="B5" s="118"/>
      <c r="C5" s="115"/>
      <c r="D5" s="121"/>
      <c r="E5" s="121"/>
      <c r="F5" s="124"/>
      <c r="G5" s="7">
        <f>'Solicitudes PAI'!$F2</f>
        <v>0</v>
      </c>
      <c r="H5" s="35">
        <f>'Solicitudes PAI'!$G10</f>
        <v>0</v>
      </c>
      <c r="I5" s="35">
        <f>'Solicitudes PAI'!$G16</f>
        <v>0</v>
      </c>
      <c r="J5" s="35">
        <f>'Solicitudes PAI'!$G17</f>
        <v>0</v>
      </c>
      <c r="K5" s="35">
        <f>'Solicitudes PAI'!$G18</f>
        <v>0</v>
      </c>
      <c r="L5" s="36">
        <f>'Solicitudes PAI'!$G13</f>
        <v>0</v>
      </c>
      <c r="M5" s="37">
        <f>'Solicitudes PAI'!$G11</f>
        <v>0</v>
      </c>
      <c r="N5" s="37">
        <f>'Solicitudes PAI'!$G12</f>
        <v>0</v>
      </c>
    </row>
    <row r="6" spans="1:14" ht="40.200000000000003" customHeight="1">
      <c r="A6" s="15">
        <v>4</v>
      </c>
      <c r="B6" s="118"/>
      <c r="C6" s="115"/>
      <c r="D6" s="121"/>
      <c r="E6" s="121"/>
      <c r="F6" s="124"/>
      <c r="G6" s="7">
        <f>'Solicitudes PAI'!$H2</f>
        <v>0</v>
      </c>
      <c r="H6" s="35">
        <f>'Solicitudes PAI'!$I10</f>
        <v>0</v>
      </c>
      <c r="I6" s="35">
        <f>'Solicitudes PAI'!$I16</f>
        <v>0</v>
      </c>
      <c r="J6" s="35">
        <f>'Solicitudes PAI'!$I17</f>
        <v>0</v>
      </c>
      <c r="K6" s="35">
        <f>'Solicitudes PAI'!$I18</f>
        <v>0</v>
      </c>
      <c r="L6" s="36">
        <f>'Solicitudes PAI'!$I13</f>
        <v>0</v>
      </c>
      <c r="M6" s="37">
        <f>'Solicitudes PAI'!$I11</f>
        <v>0</v>
      </c>
      <c r="N6" s="37">
        <f>'Solicitudes PAI'!$I12</f>
        <v>0</v>
      </c>
    </row>
    <row r="7" spans="1:14" ht="40.200000000000003" customHeight="1">
      <c r="A7" s="15">
        <v>5</v>
      </c>
      <c r="B7" s="118"/>
      <c r="C7" s="115"/>
      <c r="D7" s="121"/>
      <c r="E7" s="121"/>
      <c r="F7" s="124"/>
      <c r="G7" s="7">
        <f>'Solicitudes PAI'!$J2</f>
        <v>0</v>
      </c>
      <c r="H7" s="35">
        <f>'Solicitudes PAI'!$K10</f>
        <v>0</v>
      </c>
      <c r="I7" s="35">
        <f>'Solicitudes PAI'!$K16</f>
        <v>0</v>
      </c>
      <c r="J7" s="35">
        <f>'Solicitudes PAI'!$K17</f>
        <v>0</v>
      </c>
      <c r="K7" s="35">
        <f>'Solicitudes PAI'!$K18</f>
        <v>0</v>
      </c>
      <c r="L7" s="36">
        <f>'Solicitudes PAI'!$K13</f>
        <v>0</v>
      </c>
      <c r="M7" s="37">
        <f>'Solicitudes PAI'!$K11</f>
        <v>0</v>
      </c>
      <c r="N7" s="37">
        <f>'Solicitudes PAI'!$K12</f>
        <v>0</v>
      </c>
    </row>
    <row r="8" spans="1:14" ht="40.200000000000003" customHeight="1">
      <c r="A8" s="15">
        <v>6</v>
      </c>
      <c r="B8" s="118"/>
      <c r="C8" s="115"/>
      <c r="D8" s="121"/>
      <c r="E8" s="121"/>
      <c r="F8" s="124"/>
      <c r="G8" s="7">
        <f>'Solicitudes PAI'!$L2</f>
        <v>0</v>
      </c>
      <c r="H8" s="35">
        <f>'Solicitudes PAI'!$M10</f>
        <v>0</v>
      </c>
      <c r="I8" s="35">
        <f>'Solicitudes PAI'!$M16</f>
        <v>0</v>
      </c>
      <c r="J8" s="35">
        <f>'Solicitudes PAI'!$M17</f>
        <v>0</v>
      </c>
      <c r="K8" s="35">
        <f>'Solicitudes PAI'!$M18</f>
        <v>0</v>
      </c>
      <c r="L8" s="36">
        <f>'Solicitudes PAI'!$M13</f>
        <v>0</v>
      </c>
      <c r="M8" s="37">
        <f>'Solicitudes PAI'!$M11</f>
        <v>0</v>
      </c>
      <c r="N8" s="37">
        <f>'Solicitudes PAI'!$M12</f>
        <v>0</v>
      </c>
    </row>
    <row r="9" spans="1:14" ht="40.200000000000003" customHeight="1">
      <c r="A9" s="15">
        <v>7</v>
      </c>
      <c r="B9" s="118"/>
      <c r="C9" s="115"/>
      <c r="D9" s="121"/>
      <c r="E9" s="121"/>
      <c r="F9" s="124"/>
      <c r="G9" s="7">
        <f>'Solicitudes PAI'!$N2</f>
        <v>0</v>
      </c>
      <c r="H9" s="35">
        <f>'Solicitudes PAI'!$O10</f>
        <v>0</v>
      </c>
      <c r="I9" s="35">
        <f>'Solicitudes PAI'!$O16</f>
        <v>0</v>
      </c>
      <c r="J9" s="35">
        <f>'Solicitudes PAI'!$O17</f>
        <v>0</v>
      </c>
      <c r="K9" s="35">
        <f>'Solicitudes PAI'!$O18</f>
        <v>0</v>
      </c>
      <c r="L9" s="36">
        <f>'Solicitudes PAI'!$O13</f>
        <v>0</v>
      </c>
      <c r="M9" s="37">
        <f>'Solicitudes PAI'!$O11</f>
        <v>0</v>
      </c>
      <c r="N9" s="37">
        <f>'Solicitudes PAI'!$O12</f>
        <v>0</v>
      </c>
    </row>
    <row r="10" spans="1:14" ht="40.200000000000003" customHeight="1">
      <c r="A10" s="15">
        <v>8</v>
      </c>
      <c r="B10" s="118"/>
      <c r="C10" s="115"/>
      <c r="D10" s="121"/>
      <c r="E10" s="121"/>
      <c r="F10" s="124"/>
      <c r="G10" s="7">
        <f>'Solicitudes PAI'!$P2</f>
        <v>0</v>
      </c>
      <c r="H10" s="35">
        <f>'Solicitudes PAI'!$Q10</f>
        <v>0</v>
      </c>
      <c r="I10" s="35">
        <f>'Solicitudes PAI'!$Q16</f>
        <v>0</v>
      </c>
      <c r="J10" s="35">
        <f>'Solicitudes PAI'!$Q17</f>
        <v>0</v>
      </c>
      <c r="K10" s="35">
        <f>'Solicitudes PAI'!$Q18</f>
        <v>0</v>
      </c>
      <c r="L10" s="36">
        <f>'Solicitudes PAI'!$Q13</f>
        <v>0</v>
      </c>
      <c r="M10" s="37">
        <f>'Solicitudes PAI'!$Q11</f>
        <v>0</v>
      </c>
      <c r="N10" s="37">
        <f>'Solicitudes PAI'!$Q12</f>
        <v>0</v>
      </c>
    </row>
    <row r="11" spans="1:14" ht="40.200000000000003" customHeight="1">
      <c r="A11" s="15">
        <v>9</v>
      </c>
      <c r="B11" s="118"/>
      <c r="C11" s="115"/>
      <c r="D11" s="121"/>
      <c r="E11" s="121"/>
      <c r="F11" s="124"/>
      <c r="G11" s="7">
        <f>'Solicitudes PAI'!$R2</f>
        <v>0</v>
      </c>
      <c r="H11" s="35">
        <f>'Solicitudes PAI'!$S10</f>
        <v>0</v>
      </c>
      <c r="I11" s="35">
        <f>'Solicitudes PAI'!$S16</f>
        <v>0</v>
      </c>
      <c r="J11" s="35">
        <f>'Solicitudes PAI'!$S17</f>
        <v>0</v>
      </c>
      <c r="K11" s="35">
        <f>'Solicitudes PAI'!$S18</f>
        <v>0</v>
      </c>
      <c r="L11" s="36">
        <f>'Solicitudes PAI'!$S13</f>
        <v>0</v>
      </c>
      <c r="M11" s="37">
        <f>'Solicitudes PAI'!$S11</f>
        <v>0</v>
      </c>
      <c r="N11" s="37">
        <f>'Solicitudes PAI'!$S12</f>
        <v>0</v>
      </c>
    </row>
    <row r="12" spans="1:14" ht="40.200000000000003" customHeight="1">
      <c r="A12" s="15">
        <v>10</v>
      </c>
      <c r="B12" s="119"/>
      <c r="C12" s="116"/>
      <c r="D12" s="122"/>
      <c r="E12" s="122"/>
      <c r="F12" s="125"/>
      <c r="G12" s="7">
        <f>'Solicitudes PAI'!$T2</f>
        <v>0</v>
      </c>
      <c r="H12" s="35">
        <f>'Solicitudes PAI'!$U10</f>
        <v>0</v>
      </c>
      <c r="I12" s="35">
        <f>'Solicitudes PAI'!$U16</f>
        <v>0</v>
      </c>
      <c r="J12" s="35">
        <f>'Solicitudes PAI'!$U17</f>
        <v>0</v>
      </c>
      <c r="K12" s="35">
        <f>'Solicitudes PAI'!$U18</f>
        <v>0</v>
      </c>
      <c r="L12" s="36">
        <f>'Solicitudes PAI'!$U13</f>
        <v>0</v>
      </c>
      <c r="M12" s="37">
        <f>'Solicitudes PAI'!$U11</f>
        <v>0</v>
      </c>
      <c r="N12" s="37">
        <f>'Solicitudes PAI'!$U12</f>
        <v>0</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F371038D-12D9-414C-A5A8-B8B514D2BA22}">
      <formula1>0</formula1>
      <formula2>9</formula2>
    </dataValidation>
    <dataValidation type="decimal" allowBlank="1" showInputMessage="1" showErrorMessage="1" errorTitle="Entrada no válida" error="Por favor escriba un número" promptTitle="Escriba un número en esta casilla" sqref="D3" xr:uid="{DF64AB34-DF71-45D2-AF86-AC637E9BA774}">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9630E860-23D5-40AE-B334-4AA85D5C1EE6}">
      <formula1>0</formula1>
      <formula2>20</formula2>
    </dataValidation>
    <dataValidation type="textLength" allowBlank="1" showInputMessage="1" showErrorMessage="1" errorTitle="Entrada no válida" error="Escriba un texto  Maximo 500 Caracteres" promptTitle="Cualquier contenido Maximo 500 Caracteres" sqref="F3 G3:N12" xr:uid="{A0075352-660F-4139-AF04-C68BF9348551}">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ABA4-B54D-4C90-ADDE-68A1C353AA37}">
  <sheetPr>
    <tabColor rgb="FF002060"/>
  </sheetPr>
  <dimension ref="A1:E74"/>
  <sheetViews>
    <sheetView showGridLines="0" zoomScale="80" zoomScaleNormal="80" workbookViewId="0">
      <selection activeCell="D21" sqref="D21"/>
    </sheetView>
  </sheetViews>
  <sheetFormatPr baseColWidth="10" defaultColWidth="11.44140625" defaultRowHeight="14.4"/>
  <cols>
    <col min="1" max="1" width="81.109375" customWidth="1"/>
    <col min="2" max="2" width="4.109375" customWidth="1"/>
    <col min="3" max="3" width="76.6640625" customWidth="1"/>
    <col min="5" max="5" width="176.88671875" customWidth="1"/>
    <col min="7" max="7" width="22.88671875" customWidth="1"/>
  </cols>
  <sheetData>
    <row r="1" spans="1:5">
      <c r="A1" s="29" t="s">
        <v>131</v>
      </c>
      <c r="C1" s="29" t="s">
        <v>132</v>
      </c>
      <c r="E1" s="29" t="s">
        <v>133</v>
      </c>
    </row>
    <row r="2" spans="1:5">
      <c r="A2" s="14" t="s">
        <v>134</v>
      </c>
      <c r="C2" s="14" t="s">
        <v>135</v>
      </c>
      <c r="E2" s="39" t="s">
        <v>136</v>
      </c>
    </row>
    <row r="3" spans="1:5">
      <c r="A3" s="14" t="s">
        <v>137</v>
      </c>
      <c r="C3" s="14" t="s">
        <v>138</v>
      </c>
      <c r="E3" s="39" t="s">
        <v>139</v>
      </c>
    </row>
    <row r="4" spans="1:5">
      <c r="A4" s="14" t="s">
        <v>140</v>
      </c>
      <c r="C4" s="14" t="s">
        <v>141</v>
      </c>
      <c r="E4" s="39" t="s">
        <v>142</v>
      </c>
    </row>
    <row r="5" spans="1:5">
      <c r="A5" s="14" t="s">
        <v>143</v>
      </c>
      <c r="C5" s="14" t="s">
        <v>144</v>
      </c>
      <c r="E5" s="39" t="s">
        <v>145</v>
      </c>
    </row>
    <row r="6" spans="1:5">
      <c r="A6" s="38"/>
      <c r="C6" s="14" t="s">
        <v>146</v>
      </c>
      <c r="E6" s="39" t="s">
        <v>147</v>
      </c>
    </row>
    <row r="7" spans="1:5">
      <c r="A7" s="38"/>
      <c r="C7" s="14" t="s">
        <v>148</v>
      </c>
      <c r="E7" s="39" t="s">
        <v>149</v>
      </c>
    </row>
    <row r="8" spans="1:5">
      <c r="A8" s="38"/>
      <c r="C8" s="14" t="s">
        <v>150</v>
      </c>
      <c r="E8" s="39" t="s">
        <v>151</v>
      </c>
    </row>
    <row r="9" spans="1:5">
      <c r="A9" s="38"/>
      <c r="C9" s="14" t="s">
        <v>152</v>
      </c>
      <c r="E9" s="39" t="s">
        <v>153</v>
      </c>
    </row>
    <row r="10" spans="1:5">
      <c r="A10" s="38"/>
      <c r="C10" s="14" t="s">
        <v>154</v>
      </c>
      <c r="E10" s="39" t="s">
        <v>155</v>
      </c>
    </row>
    <row r="11" spans="1:5">
      <c r="A11" s="38"/>
      <c r="C11" s="14" t="s">
        <v>156</v>
      </c>
      <c r="E11" s="39" t="s">
        <v>157</v>
      </c>
    </row>
    <row r="12" spans="1:5">
      <c r="A12" s="38"/>
      <c r="C12" s="14" t="s">
        <v>158</v>
      </c>
      <c r="E12" s="39" t="s">
        <v>159</v>
      </c>
    </row>
    <row r="13" spans="1:5">
      <c r="A13" s="38"/>
      <c r="C13" s="14" t="s">
        <v>160</v>
      </c>
      <c r="E13" s="39" t="s">
        <v>161</v>
      </c>
    </row>
    <row r="14" spans="1:5">
      <c r="A14" s="38"/>
      <c r="C14" s="14" t="s">
        <v>162</v>
      </c>
      <c r="E14" s="39" t="s">
        <v>163</v>
      </c>
    </row>
    <row r="15" spans="1:5">
      <c r="A15" s="38"/>
      <c r="C15" s="14" t="s">
        <v>164</v>
      </c>
      <c r="E15" s="39" t="s">
        <v>165</v>
      </c>
    </row>
    <row r="16" spans="1:5">
      <c r="A16" s="38"/>
      <c r="C16" s="14" t="s">
        <v>105</v>
      </c>
      <c r="E16" s="39" t="s">
        <v>166</v>
      </c>
    </row>
    <row r="17" spans="1:5">
      <c r="A17" s="38"/>
      <c r="C17" s="14" t="s">
        <v>167</v>
      </c>
      <c r="E17" s="39" t="s">
        <v>168</v>
      </c>
    </row>
    <row r="18" spans="1:5">
      <c r="A18" s="38"/>
      <c r="C18" s="14" t="s">
        <v>169</v>
      </c>
      <c r="E18" s="39" t="s">
        <v>170</v>
      </c>
    </row>
    <row r="19" spans="1:5">
      <c r="A19" s="38"/>
      <c r="C19" s="14" t="s">
        <v>171</v>
      </c>
      <c r="E19" s="39" t="s">
        <v>172</v>
      </c>
    </row>
    <row r="20" spans="1:5">
      <c r="A20" s="38"/>
      <c r="C20" s="14" t="s">
        <v>173</v>
      </c>
      <c r="E20" s="39" t="s">
        <v>174</v>
      </c>
    </row>
    <row r="21" spans="1:5">
      <c r="A21" s="38"/>
      <c r="C21" s="14" t="s">
        <v>175</v>
      </c>
      <c r="E21" s="39" t="s">
        <v>176</v>
      </c>
    </row>
    <row r="22" spans="1:5">
      <c r="A22" s="38"/>
      <c r="E22" s="39" t="s">
        <v>177</v>
      </c>
    </row>
    <row r="23" spans="1:5">
      <c r="A23" s="38"/>
      <c r="E23" s="39" t="s">
        <v>178</v>
      </c>
    </row>
    <row r="24" spans="1:5">
      <c r="A24" s="38"/>
      <c r="E24" s="39" t="s">
        <v>179</v>
      </c>
    </row>
    <row r="25" spans="1:5">
      <c r="A25" s="38"/>
      <c r="E25" s="39" t="s">
        <v>180</v>
      </c>
    </row>
    <row r="26" spans="1:5">
      <c r="A26" s="38"/>
      <c r="E26" s="39" t="s">
        <v>181</v>
      </c>
    </row>
    <row r="27" spans="1:5">
      <c r="A27" s="38"/>
      <c r="E27" s="40" t="s">
        <v>182</v>
      </c>
    </row>
    <row r="28" spans="1:5">
      <c r="E28" s="40" t="s">
        <v>183</v>
      </c>
    </row>
    <row r="29" spans="1:5">
      <c r="E29" s="40" t="s">
        <v>184</v>
      </c>
    </row>
    <row r="30" spans="1:5">
      <c r="E30" s="40" t="s">
        <v>185</v>
      </c>
    </row>
    <row r="31" spans="1:5">
      <c r="E31" s="40" t="s">
        <v>186</v>
      </c>
    </row>
    <row r="32" spans="1:5">
      <c r="E32" s="40" t="s">
        <v>187</v>
      </c>
    </row>
    <row r="33" spans="5:5">
      <c r="E33" s="40" t="s">
        <v>188</v>
      </c>
    </row>
    <row r="34" spans="5:5">
      <c r="E34" s="40" t="s">
        <v>189</v>
      </c>
    </row>
    <row r="35" spans="5:5">
      <c r="E35" s="40" t="s">
        <v>190</v>
      </c>
    </row>
    <row r="36" spans="5:5">
      <c r="E36" s="40" t="s">
        <v>191</v>
      </c>
    </row>
    <row r="37" spans="5:5">
      <c r="E37" s="40" t="s">
        <v>192</v>
      </c>
    </row>
    <row r="38" spans="5:5">
      <c r="E38" s="40" t="s">
        <v>193</v>
      </c>
    </row>
    <row r="39" spans="5:5">
      <c r="E39" s="40" t="s">
        <v>194</v>
      </c>
    </row>
    <row r="40" spans="5:5">
      <c r="E40" s="40" t="s">
        <v>195</v>
      </c>
    </row>
    <row r="41" spans="5:5">
      <c r="E41" s="40" t="s">
        <v>196</v>
      </c>
    </row>
    <row r="42" spans="5:5">
      <c r="E42" s="40" t="s">
        <v>197</v>
      </c>
    </row>
    <row r="43" spans="5:5">
      <c r="E43" s="40" t="s">
        <v>198</v>
      </c>
    </row>
    <row r="44" spans="5:5">
      <c r="E44" s="40" t="s">
        <v>199</v>
      </c>
    </row>
    <row r="45" spans="5:5">
      <c r="E45" s="40" t="s">
        <v>200</v>
      </c>
    </row>
    <row r="46" spans="5:5">
      <c r="E46" s="40" t="s">
        <v>201</v>
      </c>
    </row>
    <row r="47" spans="5:5">
      <c r="E47" s="40" t="s">
        <v>202</v>
      </c>
    </row>
    <row r="48" spans="5:5">
      <c r="E48" s="40" t="s">
        <v>203</v>
      </c>
    </row>
    <row r="49" spans="5:5">
      <c r="E49" s="40" t="s">
        <v>204</v>
      </c>
    </row>
    <row r="50" spans="5:5">
      <c r="E50" s="40" t="s">
        <v>205</v>
      </c>
    </row>
    <row r="51" spans="5:5">
      <c r="E51" s="40" t="s">
        <v>206</v>
      </c>
    </row>
    <row r="52" spans="5:5">
      <c r="E52" s="40" t="s">
        <v>207</v>
      </c>
    </row>
    <row r="53" spans="5:5">
      <c r="E53" s="40" t="s">
        <v>208</v>
      </c>
    </row>
    <row r="54" spans="5:5">
      <c r="E54" s="40" t="s">
        <v>209</v>
      </c>
    </row>
    <row r="55" spans="5:5">
      <c r="E55" s="40" t="s">
        <v>210</v>
      </c>
    </row>
    <row r="56" spans="5:5">
      <c r="E56" s="40" t="s">
        <v>211</v>
      </c>
    </row>
    <row r="57" spans="5:5">
      <c r="E57" s="40" t="s">
        <v>212</v>
      </c>
    </row>
    <row r="58" spans="5:5">
      <c r="E58" s="40" t="s">
        <v>213</v>
      </c>
    </row>
    <row r="59" spans="5:5">
      <c r="E59" s="40" t="s">
        <v>214</v>
      </c>
    </row>
    <row r="60" spans="5:5">
      <c r="E60" s="40" t="s">
        <v>215</v>
      </c>
    </row>
    <row r="61" spans="5:5">
      <c r="E61" s="40" t="s">
        <v>216</v>
      </c>
    </row>
    <row r="62" spans="5:5">
      <c r="E62" s="40" t="s">
        <v>217</v>
      </c>
    </row>
    <row r="63" spans="5:5">
      <c r="E63" s="40" t="s">
        <v>218</v>
      </c>
    </row>
    <row r="64" spans="5:5">
      <c r="E64" s="40" t="s">
        <v>219</v>
      </c>
    </row>
    <row r="65" spans="5:5">
      <c r="E65" s="40" t="s">
        <v>220</v>
      </c>
    </row>
    <row r="66" spans="5:5">
      <c r="E66" s="40" t="s">
        <v>221</v>
      </c>
    </row>
    <row r="67" spans="5:5">
      <c r="E67" s="40" t="s">
        <v>222</v>
      </c>
    </row>
    <row r="68" spans="5:5">
      <c r="E68" s="40" t="s">
        <v>223</v>
      </c>
    </row>
    <row r="69" spans="5:5">
      <c r="E69" s="40" t="s">
        <v>224</v>
      </c>
    </row>
    <row r="70" spans="5:5">
      <c r="E70" s="40" t="s">
        <v>225</v>
      </c>
    </row>
    <row r="71" spans="5:5">
      <c r="E71" s="40" t="s">
        <v>226</v>
      </c>
    </row>
    <row r="72" spans="5:5">
      <c r="E72" s="40" t="s">
        <v>227</v>
      </c>
    </row>
    <row r="73" spans="5:5">
      <c r="E73" s="40" t="s">
        <v>228</v>
      </c>
    </row>
    <row r="74" spans="5:5">
      <c r="E74" s="40" t="s">
        <v>229</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489E-D354-49DE-A9D3-3EF70EA59675}">
  <dimension ref="A1:L22"/>
  <sheetViews>
    <sheetView topLeftCell="E1" workbookViewId="0">
      <selection activeCell="L2" sqref="L2"/>
    </sheetView>
  </sheetViews>
  <sheetFormatPr baseColWidth="10" defaultColWidth="11.44140625" defaultRowHeight="14.4"/>
  <cols>
    <col min="2" max="2" width="18" style="1" customWidth="1"/>
    <col min="3" max="3" width="55" style="1" customWidth="1"/>
    <col min="4" max="4" width="43.109375" bestFit="1" customWidth="1"/>
    <col min="5" max="5" width="38.44140625" bestFit="1" customWidth="1"/>
    <col min="6" max="6" width="31" bestFit="1" customWidth="1"/>
    <col min="10" max="10" width="54.88671875" customWidth="1"/>
    <col min="11" max="11" width="25.109375" customWidth="1"/>
    <col min="12" max="12" width="22.44140625" customWidth="1"/>
  </cols>
  <sheetData>
    <row r="1" spans="1:12" ht="43.8" thickBot="1">
      <c r="A1" s="2" t="s">
        <v>36</v>
      </c>
      <c r="B1" s="10" t="s">
        <v>230</v>
      </c>
      <c r="C1" s="3" t="s">
        <v>231</v>
      </c>
      <c r="D1" t="s">
        <v>65</v>
      </c>
      <c r="E1" t="s">
        <v>232</v>
      </c>
      <c r="F1" t="s">
        <v>233</v>
      </c>
      <c r="G1" t="s">
        <v>234</v>
      </c>
      <c r="H1" t="s">
        <v>62</v>
      </c>
      <c r="J1" t="s">
        <v>67</v>
      </c>
      <c r="K1" t="s">
        <v>235</v>
      </c>
      <c r="L1" s="16" t="s">
        <v>236</v>
      </c>
    </row>
    <row r="2" spans="1:12" s="13" customFormat="1" ht="31.8" thickBot="1">
      <c r="A2" s="2" t="s">
        <v>37</v>
      </c>
      <c r="B2" s="10" t="s">
        <v>237</v>
      </c>
      <c r="C2" s="3" t="s">
        <v>238</v>
      </c>
      <c r="D2" s="13" t="s">
        <v>239</v>
      </c>
      <c r="E2" s="13" t="s">
        <v>88</v>
      </c>
      <c r="H2" s="13" t="s">
        <v>63</v>
      </c>
      <c r="J2" s="13" t="s">
        <v>240</v>
      </c>
      <c r="K2" s="13" t="s">
        <v>241</v>
      </c>
      <c r="L2" s="16" t="s">
        <v>88</v>
      </c>
    </row>
    <row r="3" spans="1:12" s="13" customFormat="1" ht="31.8" thickBot="1">
      <c r="D3" s="13" t="s">
        <v>242</v>
      </c>
      <c r="E3" s="13" t="s">
        <v>243</v>
      </c>
      <c r="H3" s="13" t="s">
        <v>244</v>
      </c>
      <c r="J3" s="13" t="s">
        <v>245</v>
      </c>
      <c r="K3" s="13" t="s">
        <v>246</v>
      </c>
      <c r="L3" s="16" t="s">
        <v>90</v>
      </c>
    </row>
    <row r="4" spans="1:12" s="13" customFormat="1" ht="16.2" thickBot="1">
      <c r="B4" s="4"/>
      <c r="C4" s="4"/>
      <c r="D4" s="13" t="s">
        <v>247</v>
      </c>
      <c r="E4" s="13" t="s">
        <v>248</v>
      </c>
      <c r="H4" s="13" t="s">
        <v>249</v>
      </c>
      <c r="J4" s="13" t="s">
        <v>250</v>
      </c>
      <c r="K4" s="13" t="s">
        <v>251</v>
      </c>
      <c r="L4" s="16" t="s">
        <v>92</v>
      </c>
    </row>
    <row r="5" spans="1:12" s="13" customFormat="1" ht="16.2" thickBot="1">
      <c r="B5" s="4"/>
      <c r="C5" s="4"/>
      <c r="D5" s="13" t="s">
        <v>66</v>
      </c>
      <c r="E5" s="13" t="s">
        <v>94</v>
      </c>
      <c r="J5" s="13" t="s">
        <v>252</v>
      </c>
      <c r="L5" s="16" t="s">
        <v>93</v>
      </c>
    </row>
    <row r="6" spans="1:12" s="13" customFormat="1" ht="16.2" thickBot="1">
      <c r="B6" s="4"/>
      <c r="C6" s="4"/>
      <c r="D6" s="13" t="s">
        <v>253</v>
      </c>
      <c r="E6" s="13" t="s">
        <v>254</v>
      </c>
      <c r="J6" s="13" t="s">
        <v>255</v>
      </c>
      <c r="L6" s="16" t="s">
        <v>94</v>
      </c>
    </row>
    <row r="7" spans="1:12" s="13" customFormat="1" ht="16.2" thickBot="1">
      <c r="B7" s="4"/>
      <c r="C7" s="4"/>
      <c r="D7" s="13" t="s">
        <v>256</v>
      </c>
      <c r="E7" s="13" t="s">
        <v>257</v>
      </c>
      <c r="J7" s="13" t="s">
        <v>258</v>
      </c>
      <c r="L7" s="16" t="s">
        <v>95</v>
      </c>
    </row>
    <row r="8" spans="1:12" s="13" customFormat="1" ht="31.8" thickBot="1">
      <c r="B8" s="4"/>
      <c r="C8" s="4"/>
      <c r="D8" s="13" t="s">
        <v>259</v>
      </c>
      <c r="E8" s="13" t="s">
        <v>260</v>
      </c>
      <c r="J8" s="13" t="s">
        <v>261</v>
      </c>
      <c r="L8" s="16" t="s">
        <v>97</v>
      </c>
    </row>
    <row r="9" spans="1:12" s="13" customFormat="1" ht="16.2" thickBot="1">
      <c r="B9" s="4"/>
      <c r="C9" s="4"/>
      <c r="D9" s="13" t="s">
        <v>262</v>
      </c>
      <c r="E9" s="13" t="s">
        <v>263</v>
      </c>
      <c r="J9" s="13" t="s">
        <v>264</v>
      </c>
      <c r="L9" s="16" t="s">
        <v>103</v>
      </c>
    </row>
    <row r="10" spans="1:12" s="13" customFormat="1" ht="31.8" thickBot="1">
      <c r="B10" s="4"/>
      <c r="C10" s="4"/>
      <c r="D10" s="13" t="s">
        <v>265</v>
      </c>
      <c r="E10" s="13" t="s">
        <v>266</v>
      </c>
      <c r="J10" s="13" t="s">
        <v>267</v>
      </c>
      <c r="L10" s="16" t="s">
        <v>104</v>
      </c>
    </row>
    <row r="11" spans="1:12" s="13" customFormat="1" ht="31.8" thickBot="1">
      <c r="B11" s="4"/>
      <c r="C11" s="4"/>
      <c r="E11" s="13" t="s">
        <v>268</v>
      </c>
      <c r="J11" s="13" t="s">
        <v>269</v>
      </c>
      <c r="L11" s="16" t="s">
        <v>106</v>
      </c>
    </row>
    <row r="12" spans="1:12" s="13" customFormat="1" ht="31.8" thickBot="1">
      <c r="B12" s="4"/>
      <c r="C12" s="4"/>
      <c r="E12" s="13" t="s">
        <v>270</v>
      </c>
      <c r="L12" s="16" t="s">
        <v>107</v>
      </c>
    </row>
    <row r="13" spans="1:12" s="13" customFormat="1" ht="16.2" thickBot="1">
      <c r="B13" s="4"/>
      <c r="C13" s="4"/>
      <c r="E13" s="13" t="s">
        <v>271</v>
      </c>
      <c r="L13" s="16" t="s">
        <v>108</v>
      </c>
    </row>
    <row r="14" spans="1:12" s="13" customFormat="1" ht="16.2" thickBot="1">
      <c r="B14" s="4"/>
      <c r="C14" s="4"/>
      <c r="E14" s="13" t="s">
        <v>272</v>
      </c>
      <c r="L14" s="16" t="s">
        <v>109</v>
      </c>
    </row>
    <row r="15" spans="1:12" s="13" customFormat="1" ht="31.8" thickBot="1">
      <c r="B15" s="4"/>
      <c r="C15" s="4"/>
      <c r="E15" s="13" t="s">
        <v>273</v>
      </c>
      <c r="L15" s="16" t="s">
        <v>110</v>
      </c>
    </row>
    <row r="16" spans="1:12" s="13" customFormat="1" ht="16.2" thickBot="1">
      <c r="B16" s="4"/>
      <c r="C16" s="4"/>
      <c r="E16" s="13" t="s">
        <v>274</v>
      </c>
      <c r="L16" s="16" t="s">
        <v>111</v>
      </c>
    </row>
    <row r="17" spans="2:12" s="13" customFormat="1" ht="47.4" thickBot="1">
      <c r="B17" s="4"/>
      <c r="C17" s="4"/>
      <c r="E17" s="13" t="s">
        <v>275</v>
      </c>
      <c r="L17" s="16" t="s">
        <v>112</v>
      </c>
    </row>
    <row r="18" spans="2:12" s="13" customFormat="1" ht="47.4" thickBot="1">
      <c r="B18" s="4"/>
      <c r="C18" s="4"/>
      <c r="E18" s="4" t="s">
        <v>276</v>
      </c>
      <c r="L18" s="16" t="s">
        <v>113</v>
      </c>
    </row>
    <row r="19" spans="2:12" s="13" customFormat="1" ht="16.2" thickBot="1">
      <c r="B19" s="4"/>
      <c r="C19" s="4"/>
      <c r="L19" s="16" t="s">
        <v>114</v>
      </c>
    </row>
    <row r="20" spans="2:12" s="13" customFormat="1" ht="16.2" thickBot="1">
      <c r="B20" s="4"/>
      <c r="C20" s="4"/>
      <c r="L20" s="16" t="s">
        <v>7</v>
      </c>
    </row>
    <row r="21" spans="2:12" s="13" customFormat="1" ht="16.2" thickBot="1">
      <c r="B21" s="4"/>
      <c r="C21" s="4"/>
      <c r="L21" s="16" t="s">
        <v>116</v>
      </c>
    </row>
    <row r="22" spans="2:12" s="13" customFormat="1">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7C6111-F660-4F4A-819A-8BAD0D8C0E5A}">
  <ds:schemaRefs>
    <ds:schemaRef ds:uri="http://schemas.microsoft.com/sharepoint/v3/contenttype/forms"/>
  </ds:schemaRefs>
</ds:datastoreItem>
</file>

<file path=customXml/itemProps2.xml><?xml version="1.0" encoding="utf-8"?>
<ds:datastoreItem xmlns:ds="http://schemas.openxmlformats.org/officeDocument/2006/customXml" ds:itemID="{EBD71338-586E-4249-A4FB-65010A1A15B5}">
  <ds:schemaRefs>
    <ds:schemaRef ds:uri="http://schemas.microsoft.com/office/2006/metadata/properties"/>
    <ds:schemaRef ds:uri="http://schemas.microsoft.com/office/infopath/2007/PartnerControls"/>
    <ds:schemaRef ds:uri="55347c5e-69fe-4e3b-a031-ae618bcae76f"/>
    <ds:schemaRef ds:uri="ee81ed70-6149-4cc8-9355-fea0e319e89f"/>
  </ds:schemaRefs>
</ds:datastoreItem>
</file>

<file path=customXml/itemProps3.xml><?xml version="1.0" encoding="utf-8"?>
<ds:datastoreItem xmlns:ds="http://schemas.openxmlformats.org/officeDocument/2006/customXml" ds:itemID="{2E07ACFA-B9FE-4BC4-966B-C6C2F731EE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2025-04-07T15:16:44Z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