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danie\OneDrive - foncep.gov.co\Documentos\FONCEP TRABAJO\RIESGOS 2023-2024\ANALISIS DE CAUSAS - TODOS 2024\2025\SJ\"/>
    </mc:Choice>
  </mc:AlternateContent>
  <xr:revisionPtr revIDLastSave="0" documentId="13_ncr:1_{D9E309B9-5092-4F43-AF86-8CF14D481605}" xr6:coauthVersionLast="47" xr6:coauthVersionMax="47" xr10:uidLastSave="{00000000-0000-0000-0000-000000000000}"/>
  <bookViews>
    <workbookView xWindow="-108" yWindow="-108" windowWidth="23256" windowHeight="12456" activeTab="1" xr2:uid="{9A6E6285-056E-457C-8833-24A90E22D919}"/>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Listas" sheetId="2" state="hidden" r:id="rId8"/>
  </sheets>
  <definedNames>
    <definedName name="_xlnm.Print_Area" localSheetId="1">'Analisis de causas'!$A$1:$T$12</definedName>
    <definedName name="_xlnm.Print_Area" localSheetId="2">'Metodología AC'!$A$1:$DD$27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4" l="1"/>
  <c r="G3" i="14"/>
  <c r="N3" i="14"/>
  <c r="N4" i="14"/>
  <c r="M3" i="14"/>
  <c r="M4" i="14"/>
  <c r="L3" i="14"/>
  <c r="L4" i="14"/>
  <c r="K3" i="14"/>
  <c r="K4" i="14"/>
  <c r="J3" i="14"/>
  <c r="I3" i="14"/>
  <c r="I4" i="14"/>
  <c r="J4" i="14"/>
  <c r="H3" i="14"/>
  <c r="H4" i="14"/>
  <c r="T4" i="4" l="1"/>
  <c r="S4" i="4"/>
  <c r="S3" i="4"/>
  <c r="S5" i="4"/>
  <c r="T5" i="4"/>
  <c r="S6" i="4"/>
  <c r="T6" i="4"/>
  <c r="S7" i="4"/>
  <c r="T7" i="4"/>
  <c r="S8" i="4"/>
  <c r="T8" i="4"/>
  <c r="S9" i="4"/>
  <c r="T9" i="4"/>
  <c r="S10" i="4"/>
  <c r="T10" i="4"/>
  <c r="S11" i="4"/>
  <c r="T11" i="4"/>
  <c r="S12" i="4"/>
  <c r="T12" i="4"/>
  <c r="T3"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24E1A00F-09C9-4BCE-833C-422B363850B4}">
      <text>
        <r>
          <rPr>
            <sz val="9"/>
            <color indexed="81"/>
            <rFont val="Tahoma"/>
            <family val="2"/>
          </rPr>
          <t xml:space="preserve">Formato dd/mm//aaaa
</t>
        </r>
      </text>
    </comment>
    <comment ref="B2" authorId="1" shapeId="0" xr:uid="{2233DD57-70CA-4263-A07C-2E9580D7BD21}">
      <text>
        <r>
          <rPr>
            <b/>
            <sz val="9"/>
            <color indexed="81"/>
            <rFont val="Tahoma"/>
            <family val="2"/>
          </rPr>
          <t>OAP:</t>
        </r>
        <r>
          <rPr>
            <sz val="9"/>
            <color indexed="81"/>
            <rFont val="Tahoma"/>
            <family val="2"/>
          </rPr>
          <t xml:space="preserve">
De a conocer fuente del hallazgo o situación presentada. </t>
        </r>
      </text>
    </comment>
    <comment ref="C2" authorId="2" shapeId="0" xr:uid="{F05BB970-926B-4C6F-84C3-8EE3CA0036AE}">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F7052DE9-6378-41A2-B9EB-AA014497D67C}">
      <text>
        <r>
          <rPr>
            <b/>
            <sz val="9"/>
            <color indexed="81"/>
            <rFont val="Tahoma"/>
            <family val="2"/>
          </rPr>
          <t xml:space="preserve">OAP: </t>
        </r>
        <r>
          <rPr>
            <sz val="9"/>
            <color indexed="81"/>
            <rFont val="Tahoma"/>
            <family val="2"/>
          </rPr>
          <t>Ingrese el ID del informe de auditoría</t>
        </r>
      </text>
    </comment>
    <comment ref="E2" authorId="2" shapeId="0" xr:uid="{391DAD9C-D920-4092-90AE-42A8F091A50A}">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F4B453EE-BE00-4682-8218-619E0D85E118}">
      <text>
        <r>
          <rPr>
            <b/>
            <sz val="9"/>
            <color indexed="81"/>
            <rFont val="Tahoma"/>
            <family val="2"/>
          </rPr>
          <t>OAP:</t>
        </r>
        <r>
          <rPr>
            <sz val="9"/>
            <color indexed="81"/>
            <rFont val="Tahoma"/>
            <family val="2"/>
          </rPr>
          <t xml:space="preserve">
Copie del informe de auditoria el hallazgo  la situación sucedida. O en el caso de autoevalaución describa brevemente lo sucedido</t>
        </r>
      </text>
    </comment>
    <comment ref="G2" authorId="2" shapeId="0" xr:uid="{B18A6C61-F993-4531-86AB-F332F26007F0}">
      <text>
        <r>
          <rPr>
            <b/>
            <sz val="9"/>
            <color indexed="81"/>
            <rFont val="Tahoma"/>
            <family val="2"/>
          </rPr>
          <t xml:space="preserve">OAP:
Dirijase a la pestaña "Metodología AC" y aplique la metodología de analisis sugerida. 
</t>
        </r>
        <r>
          <rPr>
            <sz val="9"/>
            <color indexed="81"/>
            <rFont val="Tahoma"/>
            <family val="2"/>
          </rPr>
          <t xml:space="preserve">
Escriba las causas o causa raíz del hallazgo o de la situación presentada, resultado de la implementación de la metodologia de análisis de causas.
</t>
        </r>
      </text>
    </comment>
    <comment ref="H2" authorId="3" shapeId="0" xr:uid="{6281BA32-0457-49D5-A820-BFDAF0533CB2}">
      <text>
        <r>
          <rPr>
            <b/>
            <sz val="9"/>
            <color indexed="81"/>
            <rFont val="Tahoma"/>
            <family val="2"/>
          </rPr>
          <t>OAP:</t>
        </r>
        <r>
          <rPr>
            <sz val="9"/>
            <color indexed="81"/>
            <rFont val="Tahoma"/>
            <family val="2"/>
          </rPr>
          <t xml:space="preserve">
Seleccione SI o NO</t>
        </r>
      </text>
    </comment>
    <comment ref="I2" authorId="2" shapeId="0" xr:uid="{D009B11E-AD41-4E0D-AEBC-B5F00069571A}">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F83682C4-9B26-4198-BCE8-048EF097896D}">
      <text>
        <r>
          <rPr>
            <b/>
            <sz val="9"/>
            <color indexed="81"/>
            <rFont val="Tahoma"/>
            <family val="2"/>
          </rPr>
          <t>OAP:</t>
        </r>
        <r>
          <rPr>
            <sz val="9"/>
            <color indexed="81"/>
            <rFont val="Tahoma"/>
            <family val="2"/>
          </rPr>
          <t xml:space="preserve">
Esta es la fecha de cuando se presentó por primera vez el hecho que materialización el riesgo, previo a la fecha de identificación por parte del proceso auditor o autoevaluación.
Formato dd/mm//aaaa</t>
        </r>
      </text>
    </comment>
    <comment ref="K2" authorId="2" shapeId="0" xr:uid="{F9EAD86C-7D6F-4258-BAC0-337ACAD6D0EE}">
      <text>
        <r>
          <rPr>
            <b/>
            <sz val="9"/>
            <color indexed="81"/>
            <rFont val="Tahoma"/>
            <family val="2"/>
          </rPr>
          <t xml:space="preserve">OAP:
</t>
        </r>
        <r>
          <rPr>
            <sz val="9"/>
            <color indexed="81"/>
            <rFont val="Tahoma"/>
            <family val="2"/>
          </rPr>
          <t xml:space="preserve">
Fecha del día en el que el proceso auditor o autovaluación identificó la materialización del riesgo. 
Formato dd/mm//aaaa
</t>
        </r>
      </text>
    </comment>
    <comment ref="L2" authorId="2" shapeId="0" xr:uid="{1E9F2701-D9BC-42FF-A11F-CCAC2448E4E3}">
      <text>
        <r>
          <rPr>
            <b/>
            <sz val="9"/>
            <color indexed="81"/>
            <rFont val="Tahoma"/>
            <family val="2"/>
          </rPr>
          <t>OAP:</t>
        </r>
        <r>
          <rPr>
            <sz val="9"/>
            <color indexed="81"/>
            <rFont val="Tahoma"/>
            <family val="2"/>
          </rPr>
          <t xml:space="preserve">
Se aclara que se debe poner esta fecha una vez este aprobado este documento de analisis de causas. </t>
        </r>
      </text>
    </comment>
    <comment ref="M2" authorId="2" shapeId="0" xr:uid="{747459A5-D7FB-4312-A44F-15E322DC7272}">
      <text>
        <r>
          <rPr>
            <b/>
            <sz val="9"/>
            <color indexed="81"/>
            <rFont val="Tahoma"/>
            <family val="2"/>
          </rPr>
          <t>OAP:</t>
        </r>
        <r>
          <rPr>
            <sz val="9"/>
            <color indexed="81"/>
            <rFont val="Tahoma"/>
            <family val="2"/>
          </rPr>
          <t xml:space="preserve">
Ver caracterización e identificar que se afecto. </t>
        </r>
      </text>
    </comment>
    <comment ref="N2" authorId="2" shapeId="0" xr:uid="{EAFE6C3E-A747-4980-A1FE-25CAD4572976}">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EC707F9E-CA18-4840-ADDF-659D64AC1BE4}">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53FC21B9-300E-44B6-9CF2-71CDB923DB4A}">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25065984-710C-42E1-80EB-AC773AB6F4A5}">
      <text>
        <r>
          <rPr>
            <b/>
            <sz val="9"/>
            <color indexed="81"/>
            <rFont val="Tahoma"/>
            <family val="2"/>
          </rPr>
          <t xml:space="preserve">OAP
</t>
        </r>
        <r>
          <rPr>
            <sz val="9"/>
            <color indexed="81"/>
            <rFont val="Tahoma"/>
            <family val="2"/>
          </rPr>
          <t>Seleccione SI o NO</t>
        </r>
      </text>
    </comment>
    <comment ref="R2" authorId="1" shapeId="0" xr:uid="{5CEECF69-A7F7-43F8-A0B6-58477D9AD404}">
      <text>
        <r>
          <rPr>
            <b/>
            <sz val="9"/>
            <color indexed="81"/>
            <rFont val="Tahoma"/>
            <family val="2"/>
          </rPr>
          <t>OAP</t>
        </r>
        <r>
          <rPr>
            <sz val="9"/>
            <color indexed="81"/>
            <rFont val="Tahoma"/>
            <family val="2"/>
          </rPr>
          <t xml:space="preserve">
Seleccione SI o NO</t>
        </r>
      </text>
    </comment>
    <comment ref="S2" authorId="3" shapeId="0" xr:uid="{5F572FAB-192F-4F69-9B31-9983792EE8FA}">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8D3C2D8D-B634-4E98-A8CA-BD5A4F9FEBBE}">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s>
  <commentList>
    <comment ref="A1" authorId="0" shapeId="0" xr:uid="{F1FDAE03-47D3-41F4-A087-9641EF6700CA}">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clasficadores u otros
-Cancelar: Si requiere cancelar del plan de acción una actividad. Tenga en cuenta los casos en los que procede una cancelación de acuerdo con lo definido en la metodología</t>
        </r>
      </text>
    </comment>
    <comment ref="A2" authorId="1" shapeId="0" xr:uid="{5A888231-B79A-40E2-A560-B97B25DFAB48}">
      <text>
        <r>
          <rPr>
            <b/>
            <sz val="9"/>
            <color indexed="81"/>
            <rFont val="Tahoma"/>
            <family val="2"/>
          </rPr>
          <t xml:space="preserve">OAP: </t>
        </r>
        <r>
          <rPr>
            <sz val="9"/>
            <color indexed="81"/>
            <rFont val="Tahoma"/>
            <family val="2"/>
          </rPr>
          <t>Punto atado a la pestaña STORM.</t>
        </r>
      </text>
    </comment>
    <comment ref="A3" authorId="0" shapeId="0" xr:uid="{37B647F4-120B-4774-8E34-7DDB76A87CFC}">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BD587BE5-C87C-462E-86C3-FBEEFED5CA38}">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D13D3623-F311-48E0-BAB5-E758F77FB93B}">
      <text>
        <r>
          <rPr>
            <b/>
            <sz val="9"/>
            <color indexed="81"/>
            <rFont val="Tahoma"/>
            <family val="2"/>
          </rPr>
          <t xml:space="preserve">OAP:
</t>
        </r>
        <r>
          <rPr>
            <sz val="9"/>
            <color indexed="81"/>
            <rFont val="Tahoma"/>
            <family val="2"/>
          </rPr>
          <t xml:space="preserve">Indique la justificación de esta solicitud
</t>
        </r>
      </text>
    </comment>
    <comment ref="A6" authorId="0" shapeId="0" xr:uid="{32C863F8-DF40-40AA-9BAD-7F90FAEE1649}">
      <text>
        <r>
          <rPr>
            <b/>
            <sz val="9"/>
            <color indexed="81"/>
            <rFont val="Tahoma"/>
            <family val="2"/>
          </rPr>
          <t>OAP:</t>
        </r>
        <r>
          <rPr>
            <sz val="9"/>
            <color indexed="81"/>
            <rFont val="Tahoma"/>
            <family val="2"/>
          </rPr>
          <t xml:space="preserve">
Indique el beneficio para la dependencia y la entidad al hacer esta solicitud</t>
        </r>
      </text>
    </comment>
    <comment ref="A10" authorId="1" shapeId="0" xr:uid="{0318C055-3CBF-4572-917E-075A1D17B0E4}">
      <text>
        <r>
          <rPr>
            <b/>
            <sz val="9"/>
            <color indexed="81"/>
            <rFont val="Tahoma"/>
            <family val="2"/>
          </rPr>
          <t>OAP:</t>
        </r>
        <r>
          <rPr>
            <sz val="9"/>
            <color indexed="81"/>
            <rFont val="Tahoma"/>
            <family val="2"/>
          </rPr>
          <t xml:space="preserve"> Punto atado a la pestaña STORM.</t>
        </r>
      </text>
    </comment>
    <comment ref="A11" authorId="1" shapeId="0" xr:uid="{9DD5ECC9-B899-42A5-B0D1-D06AC7D2CE6F}">
      <text>
        <r>
          <rPr>
            <b/>
            <sz val="9"/>
            <color indexed="81"/>
            <rFont val="Tahoma"/>
            <family val="2"/>
          </rPr>
          <t xml:space="preserve">OAP: </t>
        </r>
        <r>
          <rPr>
            <sz val="9"/>
            <color indexed="81"/>
            <rFont val="Tahoma"/>
            <family val="2"/>
          </rPr>
          <t>Punto atado a la pestaña STORM.</t>
        </r>
      </text>
    </comment>
    <comment ref="A12" authorId="1" shapeId="0" xr:uid="{DCB77059-651F-4796-B93E-E288E54288C4}">
      <text>
        <r>
          <rPr>
            <b/>
            <sz val="9"/>
            <color indexed="81"/>
            <rFont val="Tahoma"/>
            <family val="2"/>
          </rPr>
          <t xml:space="preserve">OAP: </t>
        </r>
        <r>
          <rPr>
            <sz val="9"/>
            <color indexed="81"/>
            <rFont val="Tahoma"/>
            <family val="2"/>
          </rPr>
          <t>Punto atado a la pestaña STORM.</t>
        </r>
      </text>
    </comment>
    <comment ref="A16" authorId="1" shapeId="0" xr:uid="{9B4768CB-E23C-4054-BDF3-154CEFAEA353}">
      <text>
        <r>
          <rPr>
            <b/>
            <sz val="9"/>
            <color indexed="81"/>
            <rFont val="Tahoma"/>
            <family val="2"/>
          </rPr>
          <t xml:space="preserve">OAP: </t>
        </r>
        <r>
          <rPr>
            <sz val="9"/>
            <color indexed="81"/>
            <rFont val="Tahoma"/>
            <family val="2"/>
          </rPr>
          <t>Punto atado a la pestaña STORM.</t>
        </r>
      </text>
    </comment>
    <comment ref="A17" authorId="1" shapeId="0" xr:uid="{72A08808-1651-48EF-A506-AB75BE65E3DE}">
      <text>
        <r>
          <rPr>
            <b/>
            <sz val="9"/>
            <color indexed="81"/>
            <rFont val="Tahoma"/>
            <family val="2"/>
          </rPr>
          <t xml:space="preserve">OAP: </t>
        </r>
        <r>
          <rPr>
            <sz val="9"/>
            <color indexed="81"/>
            <rFont val="Tahoma"/>
            <family val="2"/>
          </rPr>
          <t>Punto atado a la pestaña STORM.</t>
        </r>
      </text>
    </comment>
    <comment ref="A18" authorId="1" shapeId="0" xr:uid="{B0975F51-543B-41FD-A121-3A54B9939D58}">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240EF97-2427-420F-977D-7FCFFDE9F1D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228C0FCB-82AE-46B8-8A84-D6DE90B29498}">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F473E490-EA5A-4FE7-9F1E-F417D2A8E02A}">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9A880CE3-27AF-4740-8F4E-94A88ADC2643}">
      <text>
        <r>
          <rPr>
            <b/>
            <sz val="9"/>
            <color indexed="81"/>
            <rFont val="Tahoma"/>
            <family val="2"/>
          </rPr>
          <t>OAP:</t>
        </r>
        <r>
          <rPr>
            <sz val="9"/>
            <color indexed="81"/>
            <rFont val="Tahoma"/>
            <family val="2"/>
          </rPr>
          <t xml:space="preserve"> Diligencie la descripción de la actividad como aparece en el PAI</t>
        </r>
      </text>
    </comment>
    <comment ref="L4" authorId="1" shapeId="0" xr:uid="{23BAD0C6-2D4B-45DD-B93B-AF4E5945C0B4}">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5E4D5A55-3BCE-4BA2-8F76-F846B18AE46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36E0758A-402E-48D7-830A-48DDE5144BA2}">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48CA08A4-4776-4847-A068-A6030D92819A}">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7426F69-A09F-4DAE-BAB1-03B12094C5E8}">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34BE77CB-69A8-4476-A546-BAC6D5F9FF6B}">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678F8599-8C6A-46FF-9ABD-5E3A7EE2B1B6}">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2E1B3B33-0F32-404C-A3E7-33040DAC55BF}">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AE1141FC-EED1-4871-8E2D-19D44F226817}">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6970574F-3C9A-4CD6-BA07-0F8B6AFC5B78}">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56BB2795-3817-4ABC-BBAD-12BAD6D7F669}">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1BEDC03A-5F16-4EA6-B622-4F0E762CD9E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9AD480C-743C-4E94-ADEE-F32EE7408A08}">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2149070A-0247-44A6-A4DE-99913439E36D}">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2AE4B7E-A99F-4864-8D7D-F3EDC655CD43}">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AF43CBDA-2CC5-4878-A601-B851CFB2BD11}">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DF9E2527-59C6-4F42-8408-0D77E35939EA}">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9D414AAA-28C6-45C0-8685-BFC35D94193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<sst xmlns="http://schemas.openxmlformats.org/spreadsheetml/2006/main" count="357" uniqueCount="282">
  <si>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</si>
  <si>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</si>
  <si>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</si>
  <si>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</si>
  <si>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</si>
  <si>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 xml:space="preserve">ANALISIS DE CAUSAS </t>
  </si>
  <si>
    <t>Fecha del informe de ente de control o de autoevaluación</t>
  </si>
  <si>
    <t>Fuente</t>
  </si>
  <si>
    <t xml:space="preserve">Nombre de la auditoría(Si aplica) </t>
  </si>
  <si>
    <t xml:space="preserve">ID del informe de auditoría  la auditoría (Si aplica)  </t>
  </si>
  <si>
    <t>No. de hallazgo o numeral del Informe de la Auditoría o Visita, o nombre del elemento sujeto de la mejora*</t>
  </si>
  <si>
    <t>Hallazgo (informe de auditoria) o situación presentada (autoevaluación)</t>
  </si>
  <si>
    <t>Causa del hallazgo o de la autoevalaución</t>
  </si>
  <si>
    <t xml:space="preserve">¿Se Materializa un riesgo identificado? </t>
  </si>
  <si>
    <t xml:space="preserve">Nombre del Riesgo materializado o propuesta de riesgo a identificar  </t>
  </si>
  <si>
    <t>Fecha de materialización</t>
  </si>
  <si>
    <t>Fecha de cuando se idenficó la materialización en el proceso auditor o autoevaluación</t>
  </si>
  <si>
    <t>Fecha de registro de materialización en el aplicativo SVE</t>
  </si>
  <si>
    <t xml:space="preserve">Producto o servicio afectado </t>
  </si>
  <si>
    <t xml:space="preserve">Consecuencia </t>
  </si>
  <si>
    <t>¿Qué control no fue efectivo para evitar la materialización del riesgo?</t>
  </si>
  <si>
    <t xml:space="preserve">Acciones relacionadas con la gestión del riesgo 
</t>
  </si>
  <si>
    <t>¿Informó a la segunda línea de defensa de este hecho?</t>
  </si>
  <si>
    <t>¿La solución definida ya existe como una actividad  en el plan de acción?</t>
  </si>
  <si>
    <t>Tipo de solicitud PAI</t>
  </si>
  <si>
    <t>Gestión a realizar</t>
  </si>
  <si>
    <t>Resultados de informes de la Oficina de Control Interno - OCI</t>
  </si>
  <si>
    <t>Seguimiento al contingente judicial cuarto trimestre 2024</t>
  </si>
  <si>
    <t>3-2025-02222</t>
  </si>
  <si>
    <t>6.3 Verificación al cumplimiento de las disposiciones internas respecto al desarrollo del Comité de 
Conciliación del FONCEP</t>
  </si>
  <si>
    <t>A partir del seguimiento realizado por la OCI al contingente judicial del cuarto trimestre de 2024, se evidenció que las actas del comité de conciliación No. 15 y No. 16 celebradas el 4 y 18 de julio de 2024 respectivamente fueron cargadas entre los 9 y 18 días siguientes a la sesión, de otra parte el acta No. 27 realizada el 20 de diciembre de 2024, debía publicarse a más tardar el 30 de diciembre del 2024; incumpliendo los lineamientos  del Decreto 479 de 2024 artículo 231 numeral 2, situación generada por falta de controles para la presentación  oportuna de información del comité de conciliación en la página del SIPROJ, lo que podría poner en riesgo las  estrategias de publicidad y cumplimiento normativo.</t>
  </si>
  <si>
    <t>Falta de oportunidad en la firma de las actas por parte de los miembros del Comité de Conciliación.</t>
  </si>
  <si>
    <t>No</t>
  </si>
  <si>
    <t>No aplica</t>
  </si>
  <si>
    <t>Información del Comité de Conciliación que se debe presentar de manera oportuna en el sistema SIPROJWEB.</t>
  </si>
  <si>
    <t>Poner en riesgo las estrategias de publicidad y cumplimiento normativo de la información del Comité de Conciliación al no cargar las Actas del Comité de manera oportuna en el sistema SIPROWEB.</t>
  </si>
  <si>
    <t>SI</t>
  </si>
  <si>
    <t>NO</t>
  </si>
  <si>
    <t>Si</t>
  </si>
  <si>
    <t>Resultados de auditorias realizadas por entes de control</t>
  </si>
  <si>
    <t>Análisis y medición de indicadores</t>
  </si>
  <si>
    <t>Análisis de riesgos</t>
  </si>
  <si>
    <t xml:space="preserve">
</t>
  </si>
  <si>
    <t>Resultados de la revisión por la dirección</t>
  </si>
  <si>
    <t>Análisis de datos y/o estructura documental</t>
  </si>
  <si>
    <t>Solicitud de entidades externas</t>
  </si>
  <si>
    <t>Análisis de peticiones, quejas o reclamos</t>
  </si>
  <si>
    <t>Autoevaluación del proceso</t>
  </si>
  <si>
    <t>Y11:AA32W11Y11:Z32YY11:AC60</t>
  </si>
  <si>
    <t>APLICACIÓN DE METODOLOGÍA ANÁLISIS DE CAUSAS</t>
  </si>
  <si>
    <t>ANÁLISIS DE CAUSA RAÍZ - METODOLOGÍA "5" PORQUÉ</t>
  </si>
  <si>
    <t>FORMULAR PREGUNTA</t>
  </si>
  <si>
    <t>Por qué?</t>
  </si>
  <si>
    <t>¿Por qué las actas 15, 16 y 27 de 2024 del Comité de Conciliación no fueron cargadas de manera oportuna?</t>
  </si>
  <si>
    <t>Porque no se contaba con todas las firmas de los miembros del Comité Conciliación para su oportuna presentación en el sistema SIPROJWEB.</t>
  </si>
  <si>
    <t>Porque hay falta de oportunidad en la firma de las actas por parte de los miembros del Comité de Conciliación, al no atender los requerimientos que les hace la Subdirección Jurídica para la firma de las actas, dentro de los plazos establecidos para la presentación de estas en el sistema SIPROJWEB.</t>
  </si>
  <si>
    <t>¿Por qué no se tenían las firmas de todos los miembros del Comité de Conciliación en las actas?</t>
  </si>
  <si>
    <t>ANÁLISIS DE CAUSA RAÍZ - METODOLOGÍA LLUVIA DE IDEAS</t>
  </si>
  <si>
    <t xml:space="preserve">Modificar actividad en el plan de acción </t>
  </si>
  <si>
    <t>Dirijase a la hoja de "solicitudes PAI", recuerde que mínimo debe solicitar la asociación del clasificador de plan de mejoramiento, plan de tratamiento o riesgo que le aplique.</t>
  </si>
  <si>
    <t>Crear actividad en el plan acción</t>
  </si>
  <si>
    <t>Dirijase a la hoja de "solicitudes PAI" y solicite la creación de la actividad con cada uno de los atributos requeridos</t>
  </si>
  <si>
    <t>Acción a adelantar</t>
  </si>
  <si>
    <t>Crear actividad</t>
  </si>
  <si>
    <t>Código de acción PAI</t>
  </si>
  <si>
    <t>Dependencia</t>
  </si>
  <si>
    <t>Subdirección Jurídica -SJ</t>
  </si>
  <si>
    <t>Categoria</t>
  </si>
  <si>
    <t>¿Por qué se realiza esta solicitud?</t>
  </si>
  <si>
    <t>Porque  las actas 15, 16 y 27 de 2024 del Comité de Conciliación se presentaron de manera inoportuna en el sistema SIPROJWEB.</t>
  </si>
  <si>
    <t>Plan mejoramiento</t>
  </si>
  <si>
    <t>¿Para que se realiza esta solicitud?</t>
  </si>
  <si>
    <t>Para que las actas sean presentadas en el sistema SIPROJWEB de acuerdo con los lineamientos establecidos en el Decreto 479 de 2024.</t>
  </si>
  <si>
    <t>Actualización PAI</t>
  </si>
  <si>
    <t>ACTIVIDAD 1</t>
  </si>
  <si>
    <t>ACTIVIDAD 2</t>
  </si>
  <si>
    <t>ACTIVIDAD 3</t>
  </si>
  <si>
    <t>ACTIVIDAD 4</t>
  </si>
  <si>
    <t>ACTIVIDAD 5</t>
  </si>
  <si>
    <t>ACTIVIDAD 6</t>
  </si>
  <si>
    <t>ACTIVIDAD 7</t>
  </si>
  <si>
    <t>ACTIVIDAD 8</t>
  </si>
  <si>
    <t>ACTIVIDAD 9</t>
  </si>
  <si>
    <t>ACTIVIDAD 10</t>
  </si>
  <si>
    <t>Creación de actividad dentro del PAI</t>
  </si>
  <si>
    <t>Valor actual</t>
  </si>
  <si>
    <t>Valor nuevo</t>
  </si>
  <si>
    <t>Actualización de actividad dentro del PAI</t>
  </si>
  <si>
    <t>Nombre de la actividad</t>
  </si>
  <si>
    <t>Solicitud de eliminación de actividad dentro del PAI</t>
  </si>
  <si>
    <t>Descripción de la actividad</t>
  </si>
  <si>
    <t>En el evento que el acta de la sesión del Comité de Conciliación no este firmada al tercer día después de la sesión, la Subdirección Jurídica citará a una reunión de asistencia obligatoria a los miembros del Comité para la firma de la respectiva acta.</t>
  </si>
  <si>
    <t>Fecha inicial</t>
  </si>
  <si>
    <t>Fecha final</t>
  </si>
  <si>
    <t>Responsable</t>
  </si>
  <si>
    <t>Entregable (s)</t>
  </si>
  <si>
    <t>1. Captura de pantalla de la citación a la reunión.
2. Acta del Comité de Conciliación firmada.
3. Captura de pantalla del acta presentada en el sistema SIPROJWEB.</t>
  </si>
  <si>
    <t>Descripción entregable (s)</t>
  </si>
  <si>
    <t>1. Captura de pantalla de la citación a la reunión a la que los miembros del Comité de Conciliación fueron convocados.
2. Acta del Comité de Conciliación firmada por todos los miembros.
3. Captura de pantalla del acta presentada en el sistema SIPROJWEB.</t>
  </si>
  <si>
    <t>Nombre del indicador (PM)</t>
  </si>
  <si>
    <t>N/A</t>
  </si>
  <si>
    <t>Formula del indicador (PM)</t>
  </si>
  <si>
    <t xml:space="preserve">Meta del indicador (PM) </t>
  </si>
  <si>
    <t>Meta Institucional</t>
  </si>
  <si>
    <t>Politica(s) de gestión y desempeño</t>
  </si>
  <si>
    <t>15 - Defensa jurídica</t>
  </si>
  <si>
    <t>Plan(es) institucionales</t>
  </si>
  <si>
    <t>Riesgo(s) de metas y resultados</t>
  </si>
  <si>
    <t>Riesgo(s) fiduciarios</t>
  </si>
  <si>
    <t>Riesgo(s) de procesos</t>
  </si>
  <si>
    <t>Riesgo(s) de corrupción</t>
  </si>
  <si>
    <t>Riesgo(s) ambiental</t>
  </si>
  <si>
    <t>Riesgo(s) de seguridad de la información</t>
  </si>
  <si>
    <t>Riesgo(s) de seguridad y salud en el trabajo</t>
  </si>
  <si>
    <t>Riesgo(s) SARLAFT</t>
  </si>
  <si>
    <t>Funcionamiento</t>
  </si>
  <si>
    <t>Presupuesto inversión</t>
  </si>
  <si>
    <t>#</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</si>
  <si>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</si>
  <si>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</si>
  <si>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</si>
  <si>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</si>
  <si>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</si>
  <si>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</si>
  <si>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</si>
  <si>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</si>
  <si>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</si>
  <si>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</si>
  <si>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</si>
  <si>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</si>
  <si>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</si>
  <si>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Meta institucional</t>
  </si>
  <si>
    <t>Políticas de gestión y desempeño</t>
  </si>
  <si>
    <t>Planes institucionales</t>
  </si>
  <si>
    <t>1 - Implementar la estrategia de Desarrollo Organizacional y Gestión Prestacional</t>
  </si>
  <si>
    <t>1 - Planeación institucional</t>
  </si>
  <si>
    <t>21 - Programa de Transparencia y Ética Pública en el Distrito Capital</t>
  </si>
  <si>
    <t>2 - Implementar la estrategia de gestión documental</t>
  </si>
  <si>
    <t>2 - Control interno</t>
  </si>
  <si>
    <t>21.1. - Componente 1: Acceso a la Información pública</t>
  </si>
  <si>
    <t>3 - Renovar el 100% del programa tecnológico y de gobierno digital</t>
  </si>
  <si>
    <t>3 - Gestión del conocimiento y la innovación</t>
  </si>
  <si>
    <t>21.2 - Componente 2: Rendición de cuentas</t>
  </si>
  <si>
    <t>4 - Implementar el 100% de la estrategia de atención al pensionado del FONCEP</t>
  </si>
  <si>
    <t>4 - Gestión de la información estadística</t>
  </si>
  <si>
    <t>21.3 - Componente 3: Mejora en la atención y servicio a la ciudadanía</t>
  </si>
  <si>
    <t>5 - Seguimiento y evaluación del desempeño institucional</t>
  </si>
  <si>
    <t>21.4 - Componente 4: Racionalización de trámites</t>
  </si>
  <si>
    <t>6 - Fortalecimiento organizacional y simplificación de procesos</t>
  </si>
  <si>
    <t>21.5 - Componente 5: Apertura de información y de datos abiertos</t>
  </si>
  <si>
    <t>7 - Gestión presupuestal y eficiencia del gasto público</t>
  </si>
  <si>
    <t>21.6 - Componente 6: Participación e innovación en la gestión pública</t>
  </si>
  <si>
    <t>8 - Talento humano</t>
  </si>
  <si>
    <t>21.7 - Componente 7: Fortalecimiento de una cultura de integridad</t>
  </si>
  <si>
    <t>9 - Integridad</t>
  </si>
  <si>
    <t>21.8 - Componente 8: Gestión de Riesgos de corrupción</t>
  </si>
  <si>
    <t>10 - Archivos y gestión documental</t>
  </si>
  <si>
    <t>21.9 - Componente 9: Medidas de debida diligencia</t>
  </si>
  <si>
    <t>11 - Transparencia acceso a la información pública y lucha contra la corrupción</t>
  </si>
  <si>
    <t>2 - Plan Estratégico de Tecnologías de la Información y las Comunicaciones - PETI</t>
  </si>
  <si>
    <t>12 - Participación ciudadana en la gestión pública</t>
  </si>
  <si>
    <t>3 - Plan de Tratamiento de Riesgos: seguridad de la Información</t>
  </si>
  <si>
    <t>13 - Racionalización de trámites</t>
  </si>
  <si>
    <t>4 - Plan de Seguridad y Privacidad de la Información</t>
  </si>
  <si>
    <t>14 - Servicio al ciudadano</t>
  </si>
  <si>
    <t>5 - Plan Anual de Auditorías</t>
  </si>
  <si>
    <t>6 - Plan de Austeridad</t>
  </si>
  <si>
    <t>16 - Mejora normativa</t>
  </si>
  <si>
    <t>7 - Plan Institucional de Archivos de la Entidad - PINAR</t>
  </si>
  <si>
    <t>17 - Compras y contratación pública</t>
  </si>
  <si>
    <t>8 - Plan Institucional de Gestión Ambiental - PIGA</t>
  </si>
  <si>
    <t>18 - Gobierno digital</t>
  </si>
  <si>
    <t>9 - Plan de Trabajo Anual en Seguridad y Salud en el Trabajo</t>
  </si>
  <si>
    <t>19 - Seguridad digital</t>
  </si>
  <si>
    <t>10 - Plan de Contingencia</t>
  </si>
  <si>
    <t xml:space="preserve">20. Componente ambiental </t>
  </si>
  <si>
    <t>11 - Plan Estratégico de Talento Humano</t>
  </si>
  <si>
    <t>12 - Plan Anual de Vacantes</t>
  </si>
  <si>
    <t>13 - Plan Institucional de Capacitación</t>
  </si>
  <si>
    <t>14 - Plan de Incentivos Institucionales</t>
  </si>
  <si>
    <t>15 - Plan de Previsión de Recursos Humanos</t>
  </si>
  <si>
    <t>16 - Plan del Comité de Conciliación</t>
  </si>
  <si>
    <t>17 - Plan de Mejoramiento</t>
  </si>
  <si>
    <t>17.2 - Plan de mejoramiento riesgo - Cumplimiento parcial del plan de acción de la OIS 2022</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</si>
  <si>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</si>
  <si>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</si>
  <si>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</si>
  <si>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</si>
  <si>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</si>
  <si>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</si>
  <si>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</si>
  <si>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17.10 - Plan de mejoramiento interno - Evaluación integral primer trimestre 2020 - ID 336395</t>
  </si>
  <si>
    <t>17.11 - Plan de mejoramiento interno - Evaluación integral al Fondo de Pensiones Públicas de Bogotá - Primer trimestre 2022 - ID 464982</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</si>
  <si>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</si>
  <si>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</si>
  <si>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</si>
  <si>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</si>
  <si>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</si>
  <si>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</si>
  <si>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</si>
  <si>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</si>
  <si>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</si>
  <si>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</si>
  <si>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</si>
  <si>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</si>
  <si>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</si>
  <si>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</si>
  <si>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</si>
  <si>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</si>
  <si>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</si>
  <si>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</si>
  <si>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</si>
  <si>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</si>
  <si>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</si>
  <si>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</si>
  <si>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</si>
  <si>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</si>
  <si>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</si>
  <si>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</si>
  <si>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</si>
  <si>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</si>
  <si>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</si>
  <si>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</si>
  <si>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</si>
  <si>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</si>
  <si>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</si>
  <si>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</si>
  <si>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18.8 - Plan de Tratamiento de Riesgos: Fiscales</t>
  </si>
  <si>
    <t>19 - Plan de Participación Ciudadana y Rendición de Cuentas</t>
  </si>
  <si>
    <t>20 - Plan de Apertura - Mejora y Uso de Datos Abiertos</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</si>
  <si>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</si>
  <si>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</si>
  <si>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</si>
  <si>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</si>
  <si>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</si>
  <si>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Fuente de analisis de causa*</t>
  </si>
  <si>
    <t>Campos</t>
  </si>
  <si>
    <t>Crear actividad en el plan de acción</t>
  </si>
  <si>
    <t>Dirijase a la hoja de "Solicitudes PAI" y solicite la creación de la actividad con cada uno de los atributos requeridos</t>
  </si>
  <si>
    <t>Dirección General - DG</t>
  </si>
  <si>
    <t>SPE - Área de Cesantías</t>
  </si>
  <si>
    <t>Auditoria interna</t>
  </si>
  <si>
    <t>Subdirección de Prestaciones Económicas - SPE</t>
  </si>
  <si>
    <t>Fecha inicial planificada</t>
  </si>
  <si>
    <t>Modificar actividad</t>
  </si>
  <si>
    <t>SPE - Gerencia de Bonos y Cuotas Partes</t>
  </si>
  <si>
    <t>Auditoria externa</t>
  </si>
  <si>
    <t>Subdirección Financiera y Administrativa - SFA</t>
  </si>
  <si>
    <t>Fecha final planificada</t>
  </si>
  <si>
    <t>Cancelar actividad</t>
  </si>
  <si>
    <t>SPE - Gerencia de Bonos y Cuotas Partes - Devolución de aportes</t>
  </si>
  <si>
    <t>Autoevaluación</t>
  </si>
  <si>
    <t>SPE - Gerencia de Pensiones</t>
  </si>
  <si>
    <t>Oficina Asesora de Planeación - OAP</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</si>
  <si>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</si>
  <si>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</si>
  <si>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</si>
  <si>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</si>
  <si>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</si>
  <si>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</si>
  <si>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</si>
  <si>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</si>
  <si>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</si>
  <si>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</si>
  <si>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</si>
  <si>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</si>
  <si>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</si>
  <si>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SFA - Área de Talento Humano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</si>
  <si>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</si>
  <si>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</si>
  <si>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</si>
  <si>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</si>
  <si>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</si>
  <si>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</si>
  <si>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</si>
  <si>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</si>
  <si>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</si>
  <si>
    <t>Nandy Tatiana Ramírez</t>
  </si>
  <si>
    <t>Convocar reunión mensual con los miembros del Comité de Conciliación para proceder con la lectura y firma del acta de la última sesión celebrada.</t>
  </si>
  <si>
    <t>Causa(s) Raíz(ces): Falta de oportunidad en la firma de las actas por parte de los miembros del Comité de Conciliación.</t>
  </si>
  <si>
    <r>
      <t xml:space="preserve">Nota: </t>
    </r>
    <r>
      <rPr>
        <sz val="11"/>
        <rFont val="Arial"/>
        <family val="2"/>
      </rPr>
      <t xml:space="preserve"> Realice la identificación de todas las situaciones que usted crea que generó la causa raiz</t>
    </r>
    <r>
      <rPr>
        <b/>
        <sz val="11"/>
        <rFont val="Arial"/>
        <family val="2"/>
      </rPr>
      <t xml:space="preserve">
Su causa raiz estar formulada de la siguiente manera: </t>
    </r>
    <r>
      <rPr>
        <sz val="11"/>
        <rFont val="Arial"/>
        <family val="2"/>
      </rPr>
      <t xml:space="preserve">Causa+Agente generador (quien) + Cuando/como </t>
    </r>
    <r>
      <rPr>
        <b/>
        <sz val="11"/>
        <rFont val="Arial"/>
        <family val="2"/>
      </rPr>
      <t xml:space="preserve">
Ejemplo: Diligenciamiento erróneo de la meta anual del indicador para la meta estrategica-13 en la vigencia 2023, por parte del asesor de la OAP al momento de su registro.  </t>
    </r>
  </si>
  <si>
    <r>
      <t xml:space="preserve">Instrucción: </t>
    </r>
    <r>
      <rPr>
        <sz val="11"/>
        <rFont val="Arial"/>
        <family val="2"/>
      </rPr>
      <t xml:space="preserve">Realice un apregunta central sobre el hallazgo y partir de esta realice el ejercicio de la  metodología para la identificación de la causa raíz. </t>
    </r>
    <r>
      <rPr>
        <b/>
        <sz val="11"/>
        <rFont val="Arial"/>
        <family val="2"/>
      </rPr>
      <t xml:space="preserve">
Su causa raiz estar formulada de la siguiente manera:</t>
    </r>
    <r>
      <rPr>
        <sz val="11"/>
        <rFont val="Arial"/>
        <family val="2"/>
      </rPr>
      <t xml:space="preserve"> Causa+Agente generador (quien) + Cuando/como 
</t>
    </r>
    <r>
      <rPr>
        <b/>
        <sz val="11"/>
        <rFont val="Arial"/>
        <family val="2"/>
      </rPr>
      <t xml:space="preserve">Ejemplo: </t>
    </r>
    <r>
      <rPr>
        <sz val="11"/>
        <rFont val="Arial"/>
        <family val="2"/>
      </rPr>
      <t>Diligenciamiento erróneo de la meta anual del indicador para la meta estrategica-13 en la vigencia 2023, por parte del asesor de la OAP al momento de su registro.</t>
    </r>
    <r>
      <rPr>
        <b/>
        <sz val="1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</si>
</sst>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b/>
      <sz val="11"/>
      <color theme="0"/>
      <name val="Calibri"/>
      <family val="2"/>
      <scheme val="minor"/>
    </font>
    <font>
      <sz val="11"/>
      <color theme="0"/>
      <name val="Calibri"/>
      <family val="2"/>
      <scheme val="minor"/>
    </font>
    <font>
      <sz val="11"/>
      <color rgb="FF000000"/>
      <name val="Calibri"/>
      <family val="2"/>
    </font>
    <font>
      <sz val="8"/>
      <color rgb="FF000000"/>
      <name val="Segoe UI"/>
      <family val="2"/>
    </font>
    <font>
      <sz val="11"/>
      <name val="Arial"/>
      <family val="2"/>
    </font>
  </fonts>
  <fills count="15">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92D05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rgb="FF000000"/>
      </bottom>
      <diagonal/>
    </border>
  </borders>
  <cellStyleXfs count="4">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cellStyleXfs>
  <cellXfs count="127">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4" fillId="0" borderId="0" xfId="0" applyFont="1"/>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6"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18" fillId="8" borderId="1" xfId="0" applyFont="1" applyFill="1" applyBorder="1" applyAlignment="1">
      <alignment vertical="center" wrapText="1"/>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20" xfId="0" applyFont="1" applyFill="1" applyBorder="1" applyAlignment="1">
      <alignment horizontal="center" vertical="center" wrapText="1"/>
    </xf>
    <xf numFmtId="0" fontId="25" fillId="12" borderId="0" xfId="0" applyFont="1" applyFill="1" applyAlignment="1">
      <alignment horizontal="center" vertical="center"/>
    </xf>
    <xf numFmtId="0" fontId="24"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5" xfId="0" applyBorder="1"/>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5" xfId="0" applyBorder="1" applyAlignment="1">
      <alignment wrapText="1"/>
    </xf>
    <xf numFmtId="0" fontId="0" fillId="0" borderId="1" xfId="0" applyBorder="1"/>
    <xf numFmtId="0" fontId="4" fillId="0" borderId="1" xfId="0" applyFont="1" applyBorder="1" applyAlignment="1">
      <alignment horizontal="center" vertical="center" wrapText="1"/>
    </xf>
    <xf numFmtId="14"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vertical="center"/>
    </xf>
    <xf numFmtId="0" fontId="14" fillId="0" borderId="1" xfId="0" applyFont="1" applyBorder="1" applyAlignment="1">
      <alignment horizontal="center"/>
    </xf>
    <xf numFmtId="0" fontId="4" fillId="8" borderId="22" xfId="0" applyFont="1" applyFill="1" applyBorder="1" applyAlignment="1">
      <alignment horizontal="left" vertical="center" wrapText="1"/>
    </xf>
    <xf numFmtId="0" fontId="14" fillId="0" borderId="5" xfId="0" applyFont="1" applyBorder="1" applyAlignment="1">
      <alignment horizontal="center"/>
    </xf>
    <xf numFmtId="0" fontId="4" fillId="13" borderId="22" xfId="0" applyFont="1" applyFill="1" applyBorder="1" applyAlignment="1">
      <alignment horizontal="left" vertical="center" wrapText="1"/>
    </xf>
    <xf numFmtId="0" fontId="0" fillId="0" borderId="1" xfId="0" applyBorder="1" applyAlignment="1">
      <alignment horizontal="center" wrapText="1"/>
    </xf>
    <xf numFmtId="0" fontId="0" fillId="0" borderId="1" xfId="0" applyBorder="1" applyAlignment="1">
      <alignment horizontal="justify" vertical="center" wrapText="1"/>
    </xf>
    <xf numFmtId="22" fontId="0" fillId="0" borderId="1" xfId="0" applyNumberFormat="1" applyBorder="1" applyAlignment="1">
      <alignment vertical="center" wrapText="1"/>
    </xf>
    <xf numFmtId="22" fontId="0" fillId="0" borderId="1" xfId="0" applyNumberFormat="1" applyBorder="1"/>
    <xf numFmtId="22" fontId="0" fillId="0" borderId="1" xfId="0" applyNumberFormat="1" applyBorder="1" applyAlignment="1">
      <alignment vertical="center"/>
    </xf>
    <xf numFmtId="0" fontId="26" fillId="0" borderId="0" xfId="0" applyFont="1" applyAlignment="1">
      <alignment vertical="center" wrapText="1"/>
    </xf>
    <xf numFmtId="0" fontId="0" fillId="0" borderId="5" xfId="0" applyBorder="1" applyAlignment="1">
      <alignment vertical="center" wrapText="1"/>
    </xf>
    <xf numFmtId="0" fontId="0" fillId="14" borderId="1" xfId="0" applyFill="1" applyBorder="1" applyAlignment="1">
      <alignment horizontal="justify" vertical="center" wrapText="1"/>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5" borderId="19" xfId="2" applyFont="1" applyFill="1" applyBorder="1" applyAlignment="1">
      <alignment horizontal="center" vertical="center"/>
    </xf>
    <xf numFmtId="0" fontId="22" fillId="5" borderId="7" xfId="2" applyFont="1" applyFill="1" applyBorder="1" applyAlignment="1">
      <alignment horizontal="center" vertical="center"/>
    </xf>
    <xf numFmtId="0" fontId="22" fillId="5" borderId="8" xfId="2" applyFont="1" applyFill="1" applyBorder="1" applyAlignment="1">
      <alignment horizontal="center" vertical="center"/>
    </xf>
    <xf numFmtId="0" fontId="15" fillId="0" borderId="0" xfId="2" applyAlignment="1">
      <alignment horizontal="center"/>
    </xf>
    <xf numFmtId="0" fontId="16" fillId="7" borderId="14" xfId="2" applyFont="1" applyFill="1" applyBorder="1" applyAlignment="1">
      <alignment horizontal="center" vertical="center"/>
    </xf>
    <xf numFmtId="0" fontId="16" fillId="7" borderId="15" xfId="2" applyFont="1" applyFill="1" applyBorder="1" applyAlignment="1">
      <alignment horizontal="center" vertical="center"/>
    </xf>
    <xf numFmtId="0" fontId="16" fillId="7" borderId="21" xfId="2" applyFont="1" applyFill="1" applyBorder="1" applyAlignment="1">
      <alignment horizontal="center" vertical="center"/>
    </xf>
    <xf numFmtId="0" fontId="16" fillId="0" borderId="9" xfId="2" applyFont="1" applyBorder="1" applyAlignment="1">
      <alignment horizontal="left" vertical="center" wrapText="1"/>
    </xf>
    <xf numFmtId="0" fontId="16" fillId="0" borderId="10" xfId="2" applyFont="1" applyBorder="1" applyAlignment="1">
      <alignment horizontal="left" vertical="center" wrapText="1"/>
    </xf>
    <xf numFmtId="0" fontId="16" fillId="0" borderId="11" xfId="2" applyFont="1" applyBorder="1" applyAlignment="1">
      <alignment horizontal="left" vertical="center" wrapText="1"/>
    </xf>
    <xf numFmtId="0" fontId="16" fillId="0" borderId="12" xfId="2" applyFont="1" applyBorder="1" applyAlignment="1">
      <alignment horizontal="left" vertical="center" wrapText="1"/>
    </xf>
    <xf numFmtId="0" fontId="16" fillId="0" borderId="0" xfId="2" applyFont="1" applyAlignment="1">
      <alignment horizontal="left" vertical="center" wrapText="1"/>
    </xf>
    <xf numFmtId="0" fontId="16" fillId="0" borderId="13" xfId="2" applyFont="1" applyBorder="1" applyAlignment="1">
      <alignment horizontal="left" vertical="center" wrapText="1"/>
    </xf>
    <xf numFmtId="0" fontId="16" fillId="6" borderId="1" xfId="2" applyFont="1" applyFill="1" applyBorder="1" applyAlignment="1">
      <alignment horizontal="center" vertical="center" wrapText="1"/>
    </xf>
    <xf numFmtId="0" fontId="16" fillId="6" borderId="23" xfId="2" applyFont="1" applyFill="1" applyBorder="1" applyAlignment="1">
      <alignment horizontal="center" vertical="center"/>
    </xf>
    <xf numFmtId="0" fontId="16" fillId="6" borderId="1" xfId="2" applyFont="1" applyFill="1" applyBorder="1" applyAlignment="1">
      <alignment horizontal="center" vertical="center"/>
    </xf>
    <xf numFmtId="0" fontId="15" fillId="10" borderId="1" xfId="2" applyFill="1" applyBorder="1" applyAlignment="1">
      <alignment horizontal="justify" vertical="center" wrapText="1"/>
    </xf>
    <xf numFmtId="0" fontId="15" fillId="10" borderId="1" xfId="2" applyFill="1" applyBorder="1" applyAlignment="1">
      <alignment horizontal="left" vertical="center" wrapText="1"/>
    </xf>
    <xf numFmtId="0" fontId="15" fillId="10" borderId="1" xfId="2" applyFill="1" applyBorder="1" applyAlignment="1">
      <alignment horizontal="center"/>
    </xf>
    <xf numFmtId="0" fontId="16" fillId="14" borderId="3" xfId="2" applyFont="1" applyFill="1" applyBorder="1" applyAlignment="1">
      <alignment horizontal="left" vertical="center" wrapText="1"/>
    </xf>
    <xf numFmtId="0" fontId="28" fillId="14" borderId="4" xfId="2" applyFont="1" applyFill="1" applyBorder="1" applyAlignment="1">
      <alignment horizontal="left" vertical="center" wrapText="1"/>
    </xf>
    <xf numFmtId="0" fontId="28" fillId="14" borderId="5" xfId="2" applyFont="1" applyFill="1" applyBorder="1" applyAlignment="1">
      <alignment horizontal="left" vertical="center" wrapText="1"/>
    </xf>
    <xf numFmtId="0" fontId="16" fillId="10" borderId="1" xfId="2" applyFont="1" applyFill="1" applyBorder="1" applyAlignment="1">
      <alignment horizontal="center" vertical="center" wrapText="1"/>
    </xf>
    <xf numFmtId="0" fontId="16" fillId="10" borderId="3" xfId="2" applyFont="1" applyFill="1" applyBorder="1" applyAlignment="1">
      <alignment horizontal="center" vertical="center" wrapText="1"/>
    </xf>
    <xf numFmtId="0" fontId="28" fillId="10" borderId="1" xfId="2" applyFont="1" applyFill="1" applyBorder="1" applyAlignment="1">
      <alignment horizontal="justify" vertical="center" wrapText="1"/>
    </xf>
    <xf numFmtId="0" fontId="28" fillId="10" borderId="28" xfId="2" applyFont="1" applyFill="1" applyBorder="1" applyAlignment="1">
      <alignment horizontal="justify" vertical="center" wrapText="1"/>
    </xf>
    <xf numFmtId="0" fontId="17" fillId="0" borderId="1" xfId="2" applyFont="1" applyBorder="1" applyAlignment="1">
      <alignment horizontal="center" vertical="center" wrapText="1"/>
    </xf>
    <xf numFmtId="0" fontId="28" fillId="10" borderId="24" xfId="2" applyFont="1" applyFill="1" applyBorder="1" applyAlignment="1">
      <alignment horizontal="justify" vertical="center" wrapText="1"/>
    </xf>
    <xf numFmtId="0" fontId="28" fillId="10" borderId="5" xfId="2" applyFont="1" applyFill="1" applyBorder="1" applyAlignment="1">
      <alignment horizontal="justify" vertical="center" wrapText="1"/>
    </xf>
    <xf numFmtId="0" fontId="16" fillId="7" borderId="23" xfId="2" applyFont="1" applyFill="1" applyBorder="1" applyAlignment="1">
      <alignment horizontal="center" vertical="center"/>
    </xf>
    <xf numFmtId="0" fontId="16" fillId="0" borderId="1" xfId="2" applyFont="1" applyBorder="1" applyAlignment="1">
      <alignment horizontal="left" vertical="center" wrapText="1"/>
    </xf>
    <xf numFmtId="0" fontId="4" fillId="8" borderId="25" xfId="0" applyFont="1" applyFill="1" applyBorder="1" applyAlignment="1">
      <alignment horizontal="left" vertical="center" wrapText="1"/>
    </xf>
    <xf numFmtId="0" fontId="4" fillId="8" borderId="27"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0" fillId="0" borderId="1" xfId="0" applyBorder="1" applyAlignment="1">
      <alignment horizontal="center"/>
    </xf>
    <xf numFmtId="0" fontId="14" fillId="8" borderId="1" xfId="0" applyFont="1" applyFill="1" applyBorder="1" applyAlignment="1">
      <alignment horizontal="center"/>
    </xf>
    <xf numFmtId="0" fontId="0" fillId="0" borderId="5" xfId="0" applyBorder="1" applyAlignment="1">
      <alignment horizontal="center"/>
    </xf>
    <xf numFmtId="0" fontId="0" fillId="14" borderId="5" xfId="0" applyFill="1" applyBorder="1" applyAlignment="1">
      <alignment horizontal="center" vertical="center"/>
    </xf>
    <xf numFmtId="0" fontId="0" fillId="14" borderId="1" xfId="0" applyFill="1" applyBorder="1" applyAlignment="1">
      <alignment horizontal="center" vertical="center"/>
    </xf>
    <xf numFmtId="0" fontId="0" fillId="10" borderId="5" xfId="0" applyFill="1" applyBorder="1" applyAlignment="1">
      <alignment horizontal="center" vertical="center"/>
    </xf>
    <xf numFmtId="0" fontId="0" fillId="10" borderId="1" xfId="0" applyFill="1" applyBorder="1" applyAlignment="1">
      <alignment horizontal="center" vertical="center"/>
    </xf>
    <xf numFmtId="0" fontId="0" fillId="10" borderId="1" xfId="0" applyFill="1" applyBorder="1" applyAlignment="1">
      <alignment horizontal="center"/>
    </xf>
    <xf numFmtId="0" fontId="0" fillId="0" borderId="5" xfId="0" applyBorder="1" applyAlignment="1">
      <alignment horizontal="justify" vertical="center" wrapText="1"/>
    </xf>
    <xf numFmtId="0" fontId="0" fillId="0" borderId="1" xfId="0" applyBorder="1" applyAlignment="1">
      <alignment horizontal="justify" vertical="center" wrapText="1"/>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14" fillId="8" borderId="5" xfId="0" applyFont="1" applyFill="1" applyBorder="1" applyAlignment="1">
      <alignment horizontal="center"/>
    </xf>
    <xf numFmtId="0" fontId="0" fillId="0" borderId="1" xfId="0" applyBorder="1" applyAlignment="1">
      <alignment horizontal="justify" vertical="center"/>
    </xf>
    <xf numFmtId="14" fontId="23" fillId="0" borderId="23" xfId="0" applyNumberFormat="1" applyFont="1" applyBorder="1" applyAlignment="1">
      <alignment horizontal="center" vertical="center"/>
    </xf>
    <xf numFmtId="14" fontId="23" fillId="0" borderId="6" xfId="0" applyNumberFormat="1" applyFont="1" applyBorder="1" applyAlignment="1">
      <alignment horizontal="center" vertical="center"/>
    </xf>
    <xf numFmtId="14" fontId="23" fillId="0" borderId="24"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0" fillId="11" borderId="23"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1" borderId="23"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xf numFmtId="14" fontId="0" fillId="0" borderId="1" xfId="0" applyNumberFormat="1" applyBorder="1" applyAlignment="1">
      <alignment horizontal="center" vertical="center" wrapText="1"/>
    </xf>
  </cellXfs>
  <cellStyles count="4">
    <cellStyle name="Hipervínculo" xfId="1" builtinId="8"/>
    <cellStyle name="Normal" xfId="0" builtinId="0"/>
    <cellStyle name="Normal 2" xfId="2" xr:uid="{B564C092-E6EA-4715-8125-840B09F802B3}"/>
    <cellStyle name="Porcentaje 2" xfId="3" xr:uid="{4C871A8F-A96E-4128-85C9-5CF221DE6031}"/>
  </cellStyles>
  <dxfs count="0"/>
  <tableStyles count="1" defaultTableStyle="TableStyleMedium2" defaultPivotStyle="PivotStyleLight16">
    <tableStyle name="Invisible" pivot="0" table="0" count="0" xr9:uid="{137302F4-879C-4564-8270-70DA758FEEA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99060</xdr:colOff>
          <xdr:row>2</xdr:row>
          <xdr:rowOff>213360</xdr:rowOff>
        </xdr:from>
        <xdr:to>
          <xdr:col>15</xdr:col>
          <xdr:colOff>1859280</xdr:colOff>
          <xdr:row>2</xdr:row>
          <xdr:rowOff>518160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525780</xdr:rowOff>
        </xdr:from>
        <xdr:to>
          <xdr:col>15</xdr:col>
          <xdr:colOff>1554480</xdr:colOff>
          <xdr:row>2</xdr:row>
          <xdr:rowOff>708660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708660</xdr:rowOff>
        </xdr:from>
        <xdr:to>
          <xdr:col>15</xdr:col>
          <xdr:colOff>3337560</xdr:colOff>
          <xdr:row>2</xdr:row>
          <xdr:rowOff>1013460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1013460</xdr:rowOff>
        </xdr:from>
        <xdr:to>
          <xdr:col>15</xdr:col>
          <xdr:colOff>1859280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1226820</xdr:rowOff>
        </xdr:from>
        <xdr:to>
          <xdr:col>15</xdr:col>
          <xdr:colOff>1623060</xdr:colOff>
          <xdr:row>2</xdr:row>
          <xdr:rowOff>1470660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1508760</xdr:rowOff>
        </xdr:from>
        <xdr:to>
          <xdr:col>15</xdr:col>
          <xdr:colOff>1874520</xdr:colOff>
          <xdr:row>2</xdr:row>
          <xdr:rowOff>1737360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1744980</xdr:rowOff>
        </xdr:from>
        <xdr:to>
          <xdr:col>15</xdr:col>
          <xdr:colOff>1684020</xdr:colOff>
          <xdr:row>2</xdr:row>
          <xdr:rowOff>1981200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213360</xdr:rowOff>
        </xdr:from>
        <xdr:to>
          <xdr:col>15</xdr:col>
          <xdr:colOff>1859280</xdr:colOff>
          <xdr:row>3</xdr:row>
          <xdr:rowOff>518160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525780</xdr:rowOff>
        </xdr:from>
        <xdr:to>
          <xdr:col>15</xdr:col>
          <xdr:colOff>1554480</xdr:colOff>
          <xdr:row>3</xdr:row>
          <xdr:rowOff>708660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708660</xdr:rowOff>
        </xdr:from>
        <xdr:to>
          <xdr:col>15</xdr:col>
          <xdr:colOff>3337560</xdr:colOff>
          <xdr:row>3</xdr:row>
          <xdr:rowOff>1013460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1013460</xdr:rowOff>
        </xdr:from>
        <xdr:to>
          <xdr:col>15</xdr:col>
          <xdr:colOff>1859280</xdr:colOff>
          <xdr:row>3</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1226820</xdr:rowOff>
        </xdr:from>
        <xdr:to>
          <xdr:col>15</xdr:col>
          <xdr:colOff>1623060</xdr:colOff>
          <xdr:row>3</xdr:row>
          <xdr:rowOff>1470660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1508760</xdr:rowOff>
        </xdr:from>
        <xdr:to>
          <xdr:col>15</xdr:col>
          <xdr:colOff>1874520</xdr:colOff>
          <xdr:row>3</xdr:row>
          <xdr:rowOff>1737360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1744980</xdr:rowOff>
        </xdr:from>
        <xdr:to>
          <xdr:col>15</xdr:col>
          <xdr:colOff>1684020</xdr:colOff>
          <xdr:row>3</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213360</xdr:rowOff>
        </xdr:from>
        <xdr:to>
          <xdr:col>15</xdr:col>
          <xdr:colOff>1859280</xdr:colOff>
          <xdr:row>4</xdr:row>
          <xdr:rowOff>518160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525780</xdr:rowOff>
        </xdr:from>
        <xdr:to>
          <xdr:col>15</xdr:col>
          <xdr:colOff>1554480</xdr:colOff>
          <xdr:row>4</xdr:row>
          <xdr:rowOff>708660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708660</xdr:rowOff>
        </xdr:from>
        <xdr:to>
          <xdr:col>15</xdr:col>
          <xdr:colOff>3337560</xdr:colOff>
          <xdr:row>4</xdr:row>
          <xdr:rowOff>1013460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1013460</xdr:rowOff>
        </xdr:from>
        <xdr:to>
          <xdr:col>15</xdr:col>
          <xdr:colOff>1859280</xdr:colOff>
          <xdr:row>4</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1226820</xdr:rowOff>
        </xdr:from>
        <xdr:to>
          <xdr:col>15</xdr:col>
          <xdr:colOff>1623060</xdr:colOff>
          <xdr:row>4</xdr:row>
          <xdr:rowOff>1470660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1508760</xdr:rowOff>
        </xdr:from>
        <xdr:to>
          <xdr:col>15</xdr:col>
          <xdr:colOff>1874520</xdr:colOff>
          <xdr:row>4</xdr:row>
          <xdr:rowOff>1737360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1744980</xdr:rowOff>
        </xdr:from>
        <xdr:to>
          <xdr:col>15</xdr:col>
          <xdr:colOff>1684020</xdr:colOff>
          <xdr:row>4</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213360</xdr:rowOff>
        </xdr:from>
        <xdr:to>
          <xdr:col>15</xdr:col>
          <xdr:colOff>1859280</xdr:colOff>
          <xdr:row>5</xdr:row>
          <xdr:rowOff>518160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525780</xdr:rowOff>
        </xdr:from>
        <xdr:to>
          <xdr:col>15</xdr:col>
          <xdr:colOff>1554480</xdr:colOff>
          <xdr:row>5</xdr:row>
          <xdr:rowOff>708660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708660</xdr:rowOff>
        </xdr:from>
        <xdr:to>
          <xdr:col>15</xdr:col>
          <xdr:colOff>3337560</xdr:colOff>
          <xdr:row>5</xdr:row>
          <xdr:rowOff>1013460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1013460</xdr:rowOff>
        </xdr:from>
        <xdr:to>
          <xdr:col>15</xdr:col>
          <xdr:colOff>1859280</xdr:colOff>
          <xdr:row>5</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1226820</xdr:rowOff>
        </xdr:from>
        <xdr:to>
          <xdr:col>15</xdr:col>
          <xdr:colOff>1623060</xdr:colOff>
          <xdr:row>5</xdr:row>
          <xdr:rowOff>1470660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1508760</xdr:rowOff>
        </xdr:from>
        <xdr:to>
          <xdr:col>15</xdr:col>
          <xdr:colOff>1874520</xdr:colOff>
          <xdr:row>5</xdr:row>
          <xdr:rowOff>1737360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1744980</xdr:rowOff>
        </xdr:from>
        <xdr:to>
          <xdr:col>15</xdr:col>
          <xdr:colOff>1684020</xdr:colOff>
          <xdr:row>5</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213360</xdr:rowOff>
        </xdr:from>
        <xdr:to>
          <xdr:col>15</xdr:col>
          <xdr:colOff>1859280</xdr:colOff>
          <xdr:row>6</xdr:row>
          <xdr:rowOff>518160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525780</xdr:rowOff>
        </xdr:from>
        <xdr:to>
          <xdr:col>15</xdr:col>
          <xdr:colOff>1554480</xdr:colOff>
          <xdr:row>6</xdr:row>
          <xdr:rowOff>708660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708660</xdr:rowOff>
        </xdr:from>
        <xdr:to>
          <xdr:col>15</xdr:col>
          <xdr:colOff>3337560</xdr:colOff>
          <xdr:row>6</xdr:row>
          <xdr:rowOff>1013460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1013460</xdr:rowOff>
        </xdr:from>
        <xdr:to>
          <xdr:col>15</xdr:col>
          <xdr:colOff>1859280</xdr:colOff>
          <xdr:row>6</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1226820</xdr:rowOff>
        </xdr:from>
        <xdr:to>
          <xdr:col>15</xdr:col>
          <xdr:colOff>1623060</xdr:colOff>
          <xdr:row>6</xdr:row>
          <xdr:rowOff>1470660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1508760</xdr:rowOff>
        </xdr:from>
        <xdr:to>
          <xdr:col>15</xdr:col>
          <xdr:colOff>1874520</xdr:colOff>
          <xdr:row>6</xdr:row>
          <xdr:rowOff>1737360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1744980</xdr:rowOff>
        </xdr:from>
        <xdr:to>
          <xdr:col>15</xdr:col>
          <xdr:colOff>1684020</xdr:colOff>
          <xdr:row>6</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213360</xdr:rowOff>
        </xdr:from>
        <xdr:to>
          <xdr:col>15</xdr:col>
          <xdr:colOff>1859280</xdr:colOff>
          <xdr:row>7</xdr:row>
          <xdr:rowOff>518160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525780</xdr:rowOff>
        </xdr:from>
        <xdr:to>
          <xdr:col>15</xdr:col>
          <xdr:colOff>1554480</xdr:colOff>
          <xdr:row>7</xdr:row>
          <xdr:rowOff>708660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708660</xdr:rowOff>
        </xdr:from>
        <xdr:to>
          <xdr:col>15</xdr:col>
          <xdr:colOff>3337560</xdr:colOff>
          <xdr:row>7</xdr:row>
          <xdr:rowOff>1013460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1013460</xdr:rowOff>
        </xdr:from>
        <xdr:to>
          <xdr:col>15</xdr:col>
          <xdr:colOff>1859280</xdr:colOff>
          <xdr:row>7</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1226820</xdr:rowOff>
        </xdr:from>
        <xdr:to>
          <xdr:col>15</xdr:col>
          <xdr:colOff>1623060</xdr:colOff>
          <xdr:row>7</xdr:row>
          <xdr:rowOff>1470660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1508760</xdr:rowOff>
        </xdr:from>
        <xdr:to>
          <xdr:col>15</xdr:col>
          <xdr:colOff>1874520</xdr:colOff>
          <xdr:row>7</xdr:row>
          <xdr:rowOff>1737360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1744980</xdr:rowOff>
        </xdr:from>
        <xdr:to>
          <xdr:col>15</xdr:col>
          <xdr:colOff>1684020</xdr:colOff>
          <xdr:row>7</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213360</xdr:rowOff>
        </xdr:from>
        <xdr:to>
          <xdr:col>15</xdr:col>
          <xdr:colOff>1859280</xdr:colOff>
          <xdr:row>8</xdr:row>
          <xdr:rowOff>518160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525780</xdr:rowOff>
        </xdr:from>
        <xdr:to>
          <xdr:col>15</xdr:col>
          <xdr:colOff>1554480</xdr:colOff>
          <xdr:row>8</xdr:row>
          <xdr:rowOff>708660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708660</xdr:rowOff>
        </xdr:from>
        <xdr:to>
          <xdr:col>15</xdr:col>
          <xdr:colOff>3337560</xdr:colOff>
          <xdr:row>8</xdr:row>
          <xdr:rowOff>1013460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1013460</xdr:rowOff>
        </xdr:from>
        <xdr:to>
          <xdr:col>15</xdr:col>
          <xdr:colOff>1859280</xdr:colOff>
          <xdr:row>8</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1226820</xdr:rowOff>
        </xdr:from>
        <xdr:to>
          <xdr:col>15</xdr:col>
          <xdr:colOff>1623060</xdr:colOff>
          <xdr:row>8</xdr:row>
          <xdr:rowOff>1470660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1508760</xdr:rowOff>
        </xdr:from>
        <xdr:to>
          <xdr:col>15</xdr:col>
          <xdr:colOff>1874520</xdr:colOff>
          <xdr:row>8</xdr:row>
          <xdr:rowOff>1737360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1744980</xdr:rowOff>
        </xdr:from>
        <xdr:to>
          <xdr:col>15</xdr:col>
          <xdr:colOff>1684020</xdr:colOff>
          <xdr:row>8</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213360</xdr:rowOff>
        </xdr:from>
        <xdr:to>
          <xdr:col>15</xdr:col>
          <xdr:colOff>1859280</xdr:colOff>
          <xdr:row>9</xdr:row>
          <xdr:rowOff>518160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525780</xdr:rowOff>
        </xdr:from>
        <xdr:to>
          <xdr:col>15</xdr:col>
          <xdr:colOff>1554480</xdr:colOff>
          <xdr:row>9</xdr:row>
          <xdr:rowOff>708660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708660</xdr:rowOff>
        </xdr:from>
        <xdr:to>
          <xdr:col>15</xdr:col>
          <xdr:colOff>3337560</xdr:colOff>
          <xdr:row>9</xdr:row>
          <xdr:rowOff>1013460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1013460</xdr:rowOff>
        </xdr:from>
        <xdr:to>
          <xdr:col>15</xdr:col>
          <xdr:colOff>1859280</xdr:colOff>
          <xdr:row>9</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1226820</xdr:rowOff>
        </xdr:from>
        <xdr:to>
          <xdr:col>15</xdr:col>
          <xdr:colOff>1623060</xdr:colOff>
          <xdr:row>9</xdr:row>
          <xdr:rowOff>1470660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1508760</xdr:rowOff>
        </xdr:from>
        <xdr:to>
          <xdr:col>15</xdr:col>
          <xdr:colOff>1874520</xdr:colOff>
          <xdr:row>9</xdr:row>
          <xdr:rowOff>1737360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1744980</xdr:rowOff>
        </xdr:from>
        <xdr:to>
          <xdr:col>15</xdr:col>
          <xdr:colOff>1684020</xdr:colOff>
          <xdr:row>9</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213360</xdr:rowOff>
        </xdr:from>
        <xdr:to>
          <xdr:col>15</xdr:col>
          <xdr:colOff>1859280</xdr:colOff>
          <xdr:row>10</xdr:row>
          <xdr:rowOff>518160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525780</xdr:rowOff>
        </xdr:from>
        <xdr:to>
          <xdr:col>15</xdr:col>
          <xdr:colOff>1554480</xdr:colOff>
          <xdr:row>10</xdr:row>
          <xdr:rowOff>708660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708660</xdr:rowOff>
        </xdr:from>
        <xdr:to>
          <xdr:col>15</xdr:col>
          <xdr:colOff>3337560</xdr:colOff>
          <xdr:row>10</xdr:row>
          <xdr:rowOff>1013460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1013460</xdr:rowOff>
        </xdr:from>
        <xdr:to>
          <xdr:col>15</xdr:col>
          <xdr:colOff>1859280</xdr:colOff>
          <xdr:row>10</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1226820</xdr:rowOff>
        </xdr:from>
        <xdr:to>
          <xdr:col>15</xdr:col>
          <xdr:colOff>1623060</xdr:colOff>
          <xdr:row>10</xdr:row>
          <xdr:rowOff>1470660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1508760</xdr:rowOff>
        </xdr:from>
        <xdr:to>
          <xdr:col>15</xdr:col>
          <xdr:colOff>1874520</xdr:colOff>
          <xdr:row>10</xdr:row>
          <xdr:rowOff>1737360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1744980</xdr:rowOff>
        </xdr:from>
        <xdr:to>
          <xdr:col>15</xdr:col>
          <xdr:colOff>1684020</xdr:colOff>
          <xdr:row>10</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213360</xdr:rowOff>
        </xdr:from>
        <xdr:to>
          <xdr:col>15</xdr:col>
          <xdr:colOff>1859280</xdr:colOff>
          <xdr:row>11</xdr:row>
          <xdr:rowOff>518160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525780</xdr:rowOff>
        </xdr:from>
        <xdr:to>
          <xdr:col>15</xdr:col>
          <xdr:colOff>1554480</xdr:colOff>
          <xdr:row>11</xdr:row>
          <xdr:rowOff>708660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708660</xdr:rowOff>
        </xdr:from>
        <xdr:to>
          <xdr:col>15</xdr:col>
          <xdr:colOff>3337560</xdr:colOff>
          <xdr:row>11</xdr:row>
          <xdr:rowOff>1013460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1013460</xdr:rowOff>
        </xdr:from>
        <xdr:to>
          <xdr:col>15</xdr:col>
          <xdr:colOff>1859280</xdr:colOff>
          <xdr:row>11</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1226820</xdr:rowOff>
        </xdr:from>
        <xdr:to>
          <xdr:col>15</xdr:col>
          <xdr:colOff>1623060</xdr:colOff>
          <xdr:row>11</xdr:row>
          <xdr:rowOff>1470660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1508760</xdr:rowOff>
        </xdr:from>
        <xdr:to>
          <xdr:col>15</xdr:col>
          <xdr:colOff>1874520</xdr:colOff>
          <xdr:row>11</xdr:row>
          <xdr:rowOff>1737360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1744980</xdr:rowOff>
        </xdr:from>
        <xdr:to>
          <xdr:col>15</xdr:col>
          <xdr:colOff>1684020</xdr:colOff>
          <xdr:row>11</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95F0-7AEB-494C-A586-DB466A7C2569}">
  <sheetPr>
    <tabColor rgb="FF002060"/>
  </sheetPr>
  <dimension ref="A1:J8"/>
  <sheetViews>
    <sheetView showGridLines="0" view="pageLayout" zoomScale="90" zoomScaleNormal="100" zoomScaleSheetLayoutView="120" zoomScalePageLayoutView="90" workbookViewId="0">
      <selection activeCell="E4" sqref="E4"/>
    </sheetView>
  </sheetViews>
  <sheetFormatPr baseColWidth="10" defaultColWidth="11.44140625" defaultRowHeight="14.4"/>
  <cols>
    <col min="1" max="1" width="68.44140625" customWidth="1"/>
    <col min="3" max="3" width="15.44140625" customWidth="1"/>
    <col min="4" max="4" width="14.5546875" customWidth="1"/>
  </cols>
  <sheetData>
    <row r="1" spans="1:10" ht="18">
      <c r="A1" s="59" t="s">
        <v>0</v>
      </c>
      <c r="B1" s="59"/>
      <c r="C1" s="59"/>
      <c r="D1" s="59"/>
    </row>
    <row r="4" spans="1:10" ht="97.35" customHeight="1">
      <c r="A4" s="60" t="s">
        <v>1</v>
      </c>
      <c r="B4" s="60"/>
      <c r="C4" s="60"/>
      <c r="D4" s="6" t="s">
        <v>2</v>
      </c>
      <c r="F4" s="1"/>
      <c r="G4" s="1"/>
      <c r="H4" s="1"/>
      <c r="I4" s="1"/>
      <c r="J4" s="1"/>
    </row>
    <row r="5" spans="1:10">
      <c r="A5" s="4"/>
      <c r="B5" s="4"/>
      <c r="C5" s="4"/>
      <c r="D5" s="5"/>
    </row>
    <row r="6" spans="1:10">
      <c r="A6" s="1"/>
    </row>
    <row r="8" spans="1:10" ht="46.35" customHeight="1">
      <c r="A8" s="60" t="s">
        <v>3</v>
      </c>
      <c r="B8" s="60"/>
      <c r="C8" s="60"/>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9F04BAB7-65C0-4E05-80F0-8ABFAD232BA5}"/>
    <hyperlink ref="D8" location="'Solicitudes PAI'!A1" display="Ir" xr:uid="{0AC8E933-5DF0-460C-B14E-74C260248AD8}"/>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15F4-6FE4-4BD3-BDA2-F3D38CEA1900}">
  <sheetPr>
    <tabColor rgb="FF7030A0"/>
  </sheetPr>
  <dimension ref="A1:Y68"/>
  <sheetViews>
    <sheetView showGridLines="0" tabSelected="1" topLeftCell="C1" zoomScale="70" zoomScaleNormal="90" zoomScaleSheetLayoutView="70" zoomScalePageLayoutView="92" workbookViewId="0">
      <selection activeCell="L3" sqref="L3"/>
    </sheetView>
  </sheetViews>
  <sheetFormatPr baseColWidth="10" defaultColWidth="11.5546875" defaultRowHeight="14.4"/>
  <cols>
    <col min="1" max="1" width="23.33203125" style="2" customWidth="1"/>
    <col min="2" max="2" width="24.44140625" style="2" customWidth="1"/>
    <col min="3" max="3" width="27.5546875" style="2" customWidth="1"/>
    <col min="4" max="4" width="16.6640625" style="2" customWidth="1"/>
    <col min="5" max="5" width="21.88671875" style="2" customWidth="1"/>
    <col min="6" max="6" width="80.5546875" style="2" customWidth="1"/>
    <col min="7" max="7" width="32.33203125" style="2" customWidth="1"/>
    <col min="8" max="8" width="23.33203125" style="2" customWidth="1"/>
    <col min="9" max="9" width="24.109375" style="2" customWidth="1"/>
    <col min="10" max="11" width="19.88671875" style="2" customWidth="1"/>
    <col min="12" max="12" width="22.33203125" style="2" customWidth="1"/>
    <col min="13" max="13" width="34.33203125" style="8" customWidth="1"/>
    <col min="14" max="14" width="32.33203125" style="8" customWidth="1"/>
    <col min="15" max="15" width="28.88671875" style="8" customWidth="1"/>
    <col min="16" max="16" width="54.88671875" style="8" customWidth="1"/>
    <col min="17" max="17" width="19.109375" style="8" customWidth="1"/>
    <col min="18" max="18" width="19.6640625" style="8" customWidth="1"/>
    <col min="19" max="19" width="21.33203125" style="8" customWidth="1"/>
    <col min="20" max="20" width="37.33203125" style="12" customWidth="1"/>
    <col min="21" max="21" width="11.5546875" style="2"/>
    <col min="22" max="22" width="27.109375" style="2" customWidth="1"/>
    <col min="23" max="23" width="18.109375" style="2" hidden="1" customWidth="1"/>
    <col min="24" max="24" width="23.33203125" style="2" hidden="1" customWidth="1"/>
    <col min="25" max="25" width="40.88671875" style="2" hidden="1" customWidth="1"/>
    <col min="26" max="26" width="38.6640625" style="2" customWidth="1"/>
    <col min="27" max="16384" width="11.5546875" style="2"/>
  </cols>
  <sheetData>
    <row r="1" spans="1:25" ht="38.4" customHeight="1">
      <c r="A1" s="61" t="s">
        <v>5</v>
      </c>
      <c r="B1" s="61"/>
      <c r="C1" s="61"/>
      <c r="D1" s="61"/>
      <c r="E1" s="61"/>
      <c r="F1" s="61"/>
      <c r="G1" s="61"/>
      <c r="H1" s="61"/>
      <c r="I1" s="61"/>
      <c r="J1" s="61"/>
      <c r="K1" s="61"/>
      <c r="L1" s="61"/>
      <c r="M1" s="61"/>
      <c r="N1" s="61"/>
      <c r="O1" s="61"/>
      <c r="P1" s="61"/>
      <c r="Q1" s="61"/>
      <c r="R1" s="61"/>
      <c r="S1" s="61"/>
      <c r="T1" s="62"/>
    </row>
    <row r="2" spans="1:25" s="11" customFormat="1" ht="153" customHeight="1">
      <c r="A2" s="22" t="s">
        <v>6</v>
      </c>
      <c r="B2" s="22" t="s">
        <v>7</v>
      </c>
      <c r="C2" s="22" t="s">
        <v>8</v>
      </c>
      <c r="D2" s="22" t="s">
        <v>9</v>
      </c>
      <c r="E2" s="22" t="s">
        <v>10</v>
      </c>
      <c r="F2" s="22" t="s">
        <v>11</v>
      </c>
      <c r="G2" s="23" t="s">
        <v>12</v>
      </c>
      <c r="H2" s="22" t="s">
        <v>13</v>
      </c>
      <c r="I2" s="22" t="s">
        <v>14</v>
      </c>
      <c r="J2" s="22" t="s">
        <v>15</v>
      </c>
      <c r="K2" s="22" t="s">
        <v>16</v>
      </c>
      <c r="L2" s="22" t="s">
        <v>17</v>
      </c>
      <c r="M2" s="22" t="s">
        <v>18</v>
      </c>
      <c r="N2" s="22" t="s">
        <v>19</v>
      </c>
      <c r="O2" s="22" t="s">
        <v>20</v>
      </c>
      <c r="P2" s="22" t="s">
        <v>21</v>
      </c>
      <c r="Q2" s="21" t="s">
        <v>22</v>
      </c>
      <c r="R2" s="21" t="s">
        <v>23</v>
      </c>
      <c r="S2" s="21" t="s">
        <v>24</v>
      </c>
      <c r="T2" s="21" t="s">
        <v>25</v>
      </c>
    </row>
    <row r="3" spans="1:25" ht="197.25" customHeight="1">
      <c r="A3" s="25">
        <v>45728</v>
      </c>
      <c r="B3" s="20" t="s">
        <v>26</v>
      </c>
      <c r="C3" s="26" t="s">
        <v>27</v>
      </c>
      <c r="D3" s="15" t="s">
        <v>28</v>
      </c>
      <c r="E3" s="20" t="s">
        <v>29</v>
      </c>
      <c r="F3" s="26" t="s">
        <v>30</v>
      </c>
      <c r="G3" s="26" t="s">
        <v>31</v>
      </c>
      <c r="H3" s="15" t="s">
        <v>32</v>
      </c>
      <c r="I3" s="20" t="s">
        <v>33</v>
      </c>
      <c r="J3" s="25">
        <v>45482</v>
      </c>
      <c r="K3" s="25">
        <v>45728</v>
      </c>
      <c r="L3" s="126">
        <v>45751</v>
      </c>
      <c r="M3" s="30" t="s">
        <v>34</v>
      </c>
      <c r="N3" s="56" t="s">
        <v>35</v>
      </c>
      <c r="O3" s="30" t="s">
        <v>33</v>
      </c>
      <c r="P3" s="24"/>
      <c r="Q3" s="7" t="s">
        <v>36</v>
      </c>
      <c r="R3" s="7" t="s">
        <v>37</v>
      </c>
      <c r="S3" s="9" t="str">
        <f>+VLOOKUP(R3,Hoja2!C3:E4,2,FALSE)</f>
        <v>Crear actividad en el plan acción</v>
      </c>
      <c r="T3" s="9" t="str">
        <f>+VLOOKUP(R3,Hoja2!F3:G4,2,FALSE)</f>
        <v>Dirijase a la hoja de "solicitudes PAI" y solicite la creación de la actividad con cada uno de los atributos requeridos</v>
      </c>
      <c r="V3" s="10"/>
      <c r="W3" s="20" t="s">
        <v>26</v>
      </c>
      <c r="X3" s="15" t="s">
        <v>38</v>
      </c>
    </row>
    <row r="4" spans="1:25" ht="178.2" customHeight="1">
      <c r="A4" s="15"/>
      <c r="B4" s="20"/>
      <c r="C4" s="15"/>
      <c r="D4" s="15"/>
      <c r="E4" s="15"/>
      <c r="F4" s="15"/>
      <c r="G4" s="15"/>
      <c r="H4" s="15"/>
      <c r="I4" s="15"/>
      <c r="J4" s="15"/>
      <c r="K4" s="15"/>
      <c r="L4" s="15"/>
      <c r="M4" s="7"/>
      <c r="N4" s="7"/>
      <c r="O4" s="7"/>
      <c r="P4" s="24"/>
      <c r="Q4" s="7"/>
      <c r="R4" s="7"/>
      <c r="S4" s="9" t="e">
        <f>+VLOOKUP(R4,Hoja2!C4:E5,2,FALSE)</f>
        <v>#N/A</v>
      </c>
      <c r="T4" s="9" t="e">
        <f>+VLOOKUP(R4,Hoja2!F4:G5,2,FALSE)</f>
        <v>#N/A</v>
      </c>
      <c r="W4" s="15" t="s">
        <v>39</v>
      </c>
      <c r="X4" s="15" t="s">
        <v>32</v>
      </c>
    </row>
    <row r="5" spans="1:25" ht="181.95" customHeight="1">
      <c r="A5" s="15"/>
      <c r="B5" s="20"/>
      <c r="C5" s="15"/>
      <c r="D5" s="15"/>
      <c r="E5" s="15"/>
      <c r="F5" s="15"/>
      <c r="G5" s="15"/>
      <c r="H5" s="15"/>
      <c r="I5" s="15"/>
      <c r="J5" s="15"/>
      <c r="K5" s="15"/>
      <c r="L5" s="15"/>
      <c r="M5" s="7"/>
      <c r="N5" s="7"/>
      <c r="O5" s="7"/>
      <c r="P5" s="24"/>
      <c r="Q5" s="7"/>
      <c r="R5" s="7"/>
      <c r="S5" s="9" t="e">
        <f>+VLOOKUP(R5,Hoja2!C5:E6,2,FALSE)</f>
        <v>#N/A</v>
      </c>
      <c r="T5" s="9" t="e">
        <f>+VLOOKUP(R5,Hoja2!F5:G6,2,FALSE)</f>
        <v>#N/A</v>
      </c>
      <c r="W5" s="15" t="s">
        <v>40</v>
      </c>
    </row>
    <row r="6" spans="1:25" ht="181.95" customHeight="1">
      <c r="A6" s="15"/>
      <c r="B6" s="20"/>
      <c r="C6" s="15"/>
      <c r="D6" s="15"/>
      <c r="E6" s="15"/>
      <c r="F6" s="15"/>
      <c r="G6" s="15"/>
      <c r="H6" s="15"/>
      <c r="I6" s="15"/>
      <c r="J6" s="15"/>
      <c r="K6" s="15"/>
      <c r="L6" s="15"/>
      <c r="M6" s="7"/>
      <c r="N6" s="7"/>
      <c r="O6" s="7"/>
      <c r="P6" s="24"/>
      <c r="Q6" s="7"/>
      <c r="R6" s="7"/>
      <c r="S6" s="9" t="e">
        <f>+VLOOKUP(R6,Hoja2!C6:E7,2,FALSE)</f>
        <v>#N/A</v>
      </c>
      <c r="T6" s="9" t="e">
        <f>+VLOOKUP(R6,Hoja2!F6:G7,2,FALSE)</f>
        <v>#N/A</v>
      </c>
      <c r="W6" s="20" t="s">
        <v>41</v>
      </c>
      <c r="Y6" s="10" t="s">
        <v>42</v>
      </c>
    </row>
    <row r="7" spans="1:25" ht="193.95" customHeight="1">
      <c r="A7" s="15"/>
      <c r="B7" s="20"/>
      <c r="C7" s="15"/>
      <c r="D7" s="15"/>
      <c r="E7" s="15"/>
      <c r="F7" s="15"/>
      <c r="G7" s="15"/>
      <c r="H7" s="15"/>
      <c r="I7" s="15"/>
      <c r="J7" s="15"/>
      <c r="K7" s="15"/>
      <c r="L7" s="15"/>
      <c r="M7" s="7"/>
      <c r="N7" s="7"/>
      <c r="O7" s="7"/>
      <c r="P7" s="24"/>
      <c r="Q7" s="7"/>
      <c r="R7" s="7" t="s">
        <v>36</v>
      </c>
      <c r="S7" s="9" t="e">
        <f>+VLOOKUP(R7,Hoja2!C7:E8,2,FALSE)</f>
        <v>#N/A</v>
      </c>
      <c r="T7" s="9" t="e">
        <f>+VLOOKUP(R7,Hoja2!F7:G8,2,FALSE)</f>
        <v>#N/A</v>
      </c>
      <c r="W7" s="15" t="s">
        <v>43</v>
      </c>
    </row>
    <row r="8" spans="1:25" ht="182.4" customHeight="1">
      <c r="A8" s="15"/>
      <c r="B8" s="20"/>
      <c r="C8" s="15"/>
      <c r="D8" s="15"/>
      <c r="E8" s="15"/>
      <c r="F8" s="15"/>
      <c r="G8" s="15"/>
      <c r="H8" s="15"/>
      <c r="I8" s="15"/>
      <c r="J8" s="15"/>
      <c r="K8" s="15"/>
      <c r="L8" s="15"/>
      <c r="M8" s="7"/>
      <c r="N8" s="7"/>
      <c r="O8" s="7"/>
      <c r="P8" s="24"/>
      <c r="Q8" s="7"/>
      <c r="R8" s="7"/>
      <c r="S8" s="9" t="e">
        <f>+VLOOKUP(R8,Hoja2!C8:E9,2,FALSE)</f>
        <v>#N/A</v>
      </c>
      <c r="T8" s="9" t="e">
        <f>+VLOOKUP(R8,Hoja2!F8:G9,2,FALSE)</f>
        <v>#N/A</v>
      </c>
      <c r="W8" s="15" t="s">
        <v>44</v>
      </c>
    </row>
    <row r="9" spans="1:25" ht="188.4" customHeight="1">
      <c r="A9" s="15"/>
      <c r="B9" s="20"/>
      <c r="C9" s="15"/>
      <c r="D9" s="15"/>
      <c r="E9" s="15"/>
      <c r="F9" s="15"/>
      <c r="G9" s="15"/>
      <c r="H9" s="15"/>
      <c r="I9" s="15"/>
      <c r="J9" s="15"/>
      <c r="K9" s="15"/>
      <c r="L9" s="15"/>
      <c r="M9" s="7"/>
      <c r="N9" s="7"/>
      <c r="O9" s="7"/>
      <c r="P9" s="24"/>
      <c r="Q9" s="7"/>
      <c r="R9" s="7"/>
      <c r="S9" s="9" t="e">
        <f>+VLOOKUP(R9,Hoja2!C9:E10,2,FALSE)</f>
        <v>#N/A</v>
      </c>
      <c r="T9" s="9" t="e">
        <f>+VLOOKUP(R9,Hoja2!F9:G10,2,FALSE)</f>
        <v>#N/A</v>
      </c>
      <c r="W9" s="20" t="s">
        <v>45</v>
      </c>
    </row>
    <row r="10" spans="1:25" ht="191.4" customHeight="1">
      <c r="A10" s="15"/>
      <c r="B10" s="20"/>
      <c r="C10" s="15"/>
      <c r="D10" s="15"/>
      <c r="E10" s="15"/>
      <c r="F10" s="15"/>
      <c r="G10" s="15"/>
      <c r="H10" s="15"/>
      <c r="I10" s="15"/>
      <c r="J10" s="15"/>
      <c r="K10" s="15"/>
      <c r="L10" s="15"/>
      <c r="M10" s="7"/>
      <c r="N10" s="7"/>
      <c r="O10" s="7"/>
      <c r="P10" s="24"/>
      <c r="Q10" s="7"/>
      <c r="R10" s="7"/>
      <c r="S10" s="9" t="e">
        <f>+VLOOKUP(R10,Hoja2!C10:E11,2,FALSE)</f>
        <v>#N/A</v>
      </c>
      <c r="T10" s="9" t="e">
        <f>+VLOOKUP(R10,Hoja2!F10:G11,2,FALSE)</f>
        <v>#N/A</v>
      </c>
      <c r="W10" s="15" t="s">
        <v>46</v>
      </c>
    </row>
    <row r="11" spans="1:25" ht="192" customHeight="1">
      <c r="A11" s="15"/>
      <c r="B11" s="20"/>
      <c r="C11" s="15"/>
      <c r="D11" s="15"/>
      <c r="E11" s="15"/>
      <c r="F11" s="15"/>
      <c r="G11" s="15"/>
      <c r="H11" s="15"/>
      <c r="I11" s="15"/>
      <c r="J11" s="15"/>
      <c r="K11" s="15"/>
      <c r="L11" s="15"/>
      <c r="M11" s="7"/>
      <c r="N11" s="7"/>
      <c r="O11" s="7"/>
      <c r="P11" s="24"/>
      <c r="Q11" s="7"/>
      <c r="R11" s="7"/>
      <c r="S11" s="9" t="e">
        <f>+VLOOKUP(R11,Hoja2!C11:E12,2,FALSE)</f>
        <v>#N/A</v>
      </c>
      <c r="T11" s="9" t="e">
        <f>+VLOOKUP(R11,Hoja2!F11:G12,2,FALSE)</f>
        <v>#N/A</v>
      </c>
      <c r="W11" s="15" t="s">
        <v>47</v>
      </c>
      <c r="Y11" s="2" t="s">
        <v>48</v>
      </c>
    </row>
    <row r="12" spans="1:25" ht="185.4" customHeight="1">
      <c r="A12" s="15"/>
      <c r="B12" s="20"/>
      <c r="C12" s="15"/>
      <c r="D12" s="15"/>
      <c r="E12" s="15"/>
      <c r="F12" s="15"/>
      <c r="G12" s="15"/>
      <c r="H12" s="15"/>
      <c r="I12" s="15"/>
      <c r="J12" s="15"/>
      <c r="K12" s="15"/>
      <c r="L12" s="15"/>
      <c r="M12" s="7"/>
      <c r="N12" s="7"/>
      <c r="O12" s="7"/>
      <c r="P12" s="24"/>
      <c r="Q12" s="7"/>
      <c r="R12" s="7"/>
      <c r="S12" s="9" t="e">
        <f>+VLOOKUP(R12,Hoja2!C12:E13,2,FALSE)</f>
        <v>#N/A</v>
      </c>
      <c r="T12" s="9" t="e">
        <f>+VLOOKUP(R12,Hoja2!F12:G13,2,FALSE)</f>
        <v>#N/A</v>
      </c>
    </row>
    <row r="13" spans="1:25">
      <c r="T13" s="12" t="str">
        <f>(IF('Analisis de causas'!R13="SI",Listas!$C$1,IF('Analisis de causas'!R13="NO",Listas!$C$2,"")))</f>
        <v/>
      </c>
    </row>
    <row r="14" spans="1:25">
      <c r="T14" s="12" t="str">
        <f>(IF('Analisis de causas'!R14="SI",Listas!$C$1,IF('Analisis de causas'!R14="NO",Listas!$C$2,"")))</f>
        <v/>
      </c>
    </row>
    <row r="15" spans="1:25">
      <c r="T15" s="12" t="str">
        <f>(IF('Analisis de causas'!R15="SI",Listas!$C$1,IF('Analisis de causas'!R15="NO",Listas!$C$2,"")))</f>
        <v/>
      </c>
    </row>
    <row r="16" spans="1:25">
      <c r="T16" s="12" t="str">
        <f>(IF('Analisis de causas'!R16="SI",Listas!$C$1,IF('Analisis de causas'!R16="NO",Listas!$C$2,"")))</f>
        <v/>
      </c>
    </row>
    <row r="17" spans="20:20">
      <c r="T17" s="12" t="str">
        <f>(IF('Analisis de causas'!R17="SI",Listas!$C$1,IF('Analisis de causas'!R17="NO",Listas!$C$2,"")))</f>
        <v/>
      </c>
    </row>
    <row r="18" spans="20:20">
      <c r="T18" s="12" t="str">
        <f>(IF('Analisis de causas'!R18="SI",Listas!$C$1,IF('Analisis de causas'!R18="NO",Listas!$C$2,"")))</f>
        <v/>
      </c>
    </row>
    <row r="19" spans="20:20">
      <c r="T19" s="12" t="str">
        <f>(IF('Analisis de causas'!R19="SI",Listas!$C$1,IF('Analisis de causas'!R19="NO",Listas!$C$2,"")))</f>
        <v/>
      </c>
    </row>
    <row r="20" spans="20:20">
      <c r="T20" s="12" t="str">
        <f>(IF('Analisis de causas'!R20="SI",Listas!$C$1,IF('Analisis de causas'!R20="NO",Listas!$C$2,"")))</f>
        <v/>
      </c>
    </row>
    <row r="21" spans="20:20">
      <c r="T21" s="12" t="str">
        <f>(IF('Analisis de causas'!R21="SI",Listas!$C$1,IF('Analisis de causas'!R21="NO",Listas!$C$2,"")))</f>
        <v/>
      </c>
    </row>
    <row r="22" spans="20:20">
      <c r="T22" s="12" t="str">
        <f>(IF('Analisis de causas'!R22="SI",Listas!$C$1,IF('Analisis de causas'!R22="NO",Listas!$C$2,"")))</f>
        <v/>
      </c>
    </row>
    <row r="23" spans="20:20">
      <c r="T23" s="12" t="str">
        <f>(IF('Analisis de causas'!R23="SI",Listas!$C$1,IF('Analisis de causas'!R23="NO",Listas!$C$2,"")))</f>
        <v/>
      </c>
    </row>
    <row r="24" spans="20:20">
      <c r="T24" s="12" t="str">
        <f>(IF('Analisis de causas'!R24="SI",Listas!$C$1,IF('Analisis de causas'!R24="NO",Listas!$C$2,"")))</f>
        <v/>
      </c>
    </row>
    <row r="25" spans="20:20">
      <c r="T25" s="12" t="str">
        <f>(IF('Analisis de causas'!R25="SI",Listas!$C$1,IF('Analisis de causas'!R25="NO",Listas!$C$2,"")))</f>
        <v/>
      </c>
    </row>
    <row r="26" spans="20:20">
      <c r="T26" s="12" t="str">
        <f>(IF('Analisis de causas'!R26="SI",Listas!$C$1,IF('Analisis de causas'!R26="NO",Listas!$C$2,"")))</f>
        <v/>
      </c>
    </row>
    <row r="27" spans="20:20">
      <c r="T27" s="12" t="str">
        <f>(IF('Analisis de causas'!R27="SI",Listas!$C$1,IF('Analisis de causas'!R27="NO",Listas!$C$2,"")))</f>
        <v/>
      </c>
    </row>
    <row r="28" spans="20:20">
      <c r="T28" s="12" t="str">
        <f>(IF('Analisis de causas'!R28="SI",Listas!$C$1,IF('Analisis de causas'!R28="NO",Listas!$C$2,"")))</f>
        <v/>
      </c>
    </row>
    <row r="29" spans="20:20">
      <c r="T29" s="12" t="str">
        <f>(IF('Analisis de causas'!R29="SI",Listas!$C$1,IF('Analisis de causas'!R29="NO",Listas!$C$2,"")))</f>
        <v/>
      </c>
    </row>
    <row r="30" spans="20:20">
      <c r="T30" s="12" t="str">
        <f>(IF('Analisis de causas'!R30="SI",Listas!$C$1,IF('Analisis de causas'!R30="NO",Listas!$C$2,"")))</f>
        <v/>
      </c>
    </row>
    <row r="31" spans="20:20">
      <c r="T31" s="12" t="str">
        <f>(IF('Analisis de causas'!R31="SI",Listas!$C$1,IF('Analisis de causas'!R31="NO",Listas!$C$2,"")))</f>
        <v/>
      </c>
    </row>
    <row r="32" spans="20:20">
      <c r="T32" s="12" t="str">
        <f>(IF('Analisis de causas'!R32="SI",Listas!$C$1,IF('Analisis de causas'!R32="NO",Listas!$C$2,"")))</f>
        <v/>
      </c>
    </row>
    <row r="33" spans="20:20">
      <c r="T33" s="12" t="str">
        <f>(IF('Analisis de causas'!R33="SI",Listas!$C$1,IF('Analisis de causas'!R33="NO",Listas!$C$2,"")))</f>
        <v/>
      </c>
    </row>
    <row r="34" spans="20:20">
      <c r="T34" s="12" t="str">
        <f>(IF('Analisis de causas'!R34="SI",Listas!$C$1,IF('Analisis de causas'!R34="NO",Listas!$C$2,"")))</f>
        <v/>
      </c>
    </row>
    <row r="35" spans="20:20">
      <c r="T35" s="12" t="str">
        <f>(IF('Analisis de causas'!R35="SI",Listas!$C$1,IF('Analisis de causas'!R35="NO",Listas!$C$2,"")))</f>
        <v/>
      </c>
    </row>
    <row r="36" spans="20:20">
      <c r="T36" s="12" t="str">
        <f>(IF('Analisis de causas'!R36="SI",Listas!$C$1,IF('Analisis de causas'!R36="NO",Listas!$C$2,"")))</f>
        <v/>
      </c>
    </row>
    <row r="37" spans="20:20">
      <c r="T37" s="12" t="str">
        <f>(IF('Analisis de causas'!R37="SI",Listas!$C$1,IF('Analisis de causas'!R37="NO",Listas!$C$2,"")))</f>
        <v/>
      </c>
    </row>
    <row r="38" spans="20:20">
      <c r="T38" s="12" t="str">
        <f>(IF('Analisis de causas'!R38="SI",Listas!$C$1,IF('Analisis de causas'!R38="NO",Listas!$C$2,"")))</f>
        <v/>
      </c>
    </row>
    <row r="39" spans="20:20">
      <c r="T39" s="12" t="str">
        <f>(IF('Analisis de causas'!R39="SI",Listas!$C$1,IF('Analisis de causas'!R39="NO",Listas!$C$2,"")))</f>
        <v/>
      </c>
    </row>
    <row r="40" spans="20:20">
      <c r="T40" s="12" t="str">
        <f>(IF('Analisis de causas'!R40="SI",Listas!$C$1,IF('Analisis de causas'!R40="NO",Listas!$C$2,"")))</f>
        <v/>
      </c>
    </row>
    <row r="41" spans="20:20">
      <c r="T41" s="12" t="str">
        <f>(IF('Analisis de causas'!R41="SI",Listas!$C$1,IF('Analisis de causas'!R41="NO",Listas!$C$2,"")))</f>
        <v/>
      </c>
    </row>
    <row r="42" spans="20:20">
      <c r="T42" s="12" t="str">
        <f>(IF('Analisis de causas'!R42="SI",Listas!$C$1,IF('Analisis de causas'!R42="NO",Listas!$C$2,"")))</f>
        <v/>
      </c>
    </row>
    <row r="43" spans="20:20">
      <c r="T43" s="12" t="str">
        <f>(IF('Analisis de causas'!R43="SI",Listas!$C$1,IF('Analisis de causas'!R43="NO",Listas!$C$2,"")))</f>
        <v/>
      </c>
    </row>
    <row r="44" spans="20:20">
      <c r="T44" s="12" t="str">
        <f>(IF('Analisis de causas'!R44="SI",Listas!$C$1,IF('Analisis de causas'!R44="NO",Listas!$C$2,"")))</f>
        <v/>
      </c>
    </row>
    <row r="45" spans="20:20">
      <c r="T45" s="12" t="str">
        <f>(IF('Analisis de causas'!R45="SI",Listas!$C$1,IF('Analisis de causas'!R45="NO",Listas!$C$2,"")))</f>
        <v/>
      </c>
    </row>
    <row r="46" spans="20:20">
      <c r="T46" s="12" t="str">
        <f>(IF('Analisis de causas'!R46="SI",Listas!$C$1,IF('Analisis de causas'!R46="NO",Listas!$C$2,"")))</f>
        <v/>
      </c>
    </row>
    <row r="47" spans="20:20">
      <c r="T47" s="12" t="str">
        <f>(IF('Analisis de causas'!R47="SI",Listas!$C$1,IF('Analisis de causas'!R47="NO",Listas!$C$2,"")))</f>
        <v/>
      </c>
    </row>
    <row r="48" spans="20:20">
      <c r="T48" s="12" t="str">
        <f>(IF('Analisis de causas'!R48="SI",Listas!$C$1,IF('Analisis de causas'!R48="NO",Listas!$C$2,"")))</f>
        <v/>
      </c>
    </row>
    <row r="49" spans="20:20">
      <c r="T49" s="12" t="str">
        <f>(IF('Analisis de causas'!R49="SI",Listas!$C$1,IF('Analisis de causas'!R49="NO",Listas!$C$2,"")))</f>
        <v/>
      </c>
    </row>
    <row r="50" spans="20:20">
      <c r="T50" s="12" t="str">
        <f>(IF('Analisis de causas'!R50="SI",Listas!$C$1,IF('Analisis de causas'!R50="NO",Listas!$C$2,"")))</f>
        <v/>
      </c>
    </row>
    <row r="51" spans="20:20">
      <c r="T51" s="12" t="str">
        <f>(IF('Analisis de causas'!R51="SI",Listas!$C$1,IF('Analisis de causas'!R51="NO",Listas!$C$2,"")))</f>
        <v/>
      </c>
    </row>
    <row r="52" spans="20:20">
      <c r="T52" s="12" t="str">
        <f>(IF('Analisis de causas'!R52="SI",Listas!$C$1,IF('Analisis de causas'!R52="NO",Listas!$C$2,"")))</f>
        <v/>
      </c>
    </row>
    <row r="53" spans="20:20">
      <c r="T53" s="12" t="str">
        <f>(IF('Analisis de causas'!R53="SI",Listas!$C$1,IF('Analisis de causas'!R53="NO",Listas!$C$2,"")))</f>
        <v/>
      </c>
    </row>
    <row r="54" spans="20:20">
      <c r="T54" s="12" t="str">
        <f>(IF('Analisis de causas'!R54="SI",Listas!$C$1,IF('Analisis de causas'!R54="NO",Listas!$C$2,"")))</f>
        <v/>
      </c>
    </row>
    <row r="55" spans="20:20">
      <c r="T55" s="12" t="str">
        <f>(IF('Analisis de causas'!R55="SI",Listas!$C$1,IF('Analisis de causas'!R55="NO",Listas!$C$2,"")))</f>
        <v/>
      </c>
    </row>
    <row r="56" spans="20:20">
      <c r="T56" s="12" t="str">
        <f>(IF('Analisis de causas'!R56="SI",Listas!$C$1,IF('Analisis de causas'!R56="NO",Listas!$C$2,"")))</f>
        <v/>
      </c>
    </row>
    <row r="57" spans="20:20">
      <c r="T57" s="12" t="str">
        <f>(IF('Analisis de causas'!R57="SI",Listas!$C$1,IF('Analisis de causas'!R57="NO",Listas!$C$2,"")))</f>
        <v/>
      </c>
    </row>
    <row r="58" spans="20:20">
      <c r="T58" s="12" t="str">
        <f>(IF('Analisis de causas'!R58="SI",Listas!$C$1,IF('Analisis de causas'!R58="NO",Listas!$C$2,"")))</f>
        <v/>
      </c>
    </row>
    <row r="59" spans="20:20">
      <c r="T59" s="12" t="str">
        <f>(IF('Analisis de causas'!R59="SI",Listas!$C$1,IF('Analisis de causas'!R59="NO",Listas!$C$2,"")))</f>
        <v/>
      </c>
    </row>
    <row r="60" spans="20:20">
      <c r="T60" s="12" t="str">
        <f>(IF('Analisis de causas'!R60="SI",Listas!$C$1,IF('Analisis de causas'!R60="NO",Listas!$C$2,"")))</f>
        <v/>
      </c>
    </row>
    <row r="61" spans="20:20">
      <c r="T61" s="12" t="str">
        <f>(IF('Analisis de causas'!R61="SI",Listas!$C$1,IF('Analisis de causas'!R61="NO",Listas!$C$2,"")))</f>
        <v/>
      </c>
    </row>
    <row r="62" spans="20:20">
      <c r="T62" s="12" t="str">
        <f>(IF('Analisis de causas'!R62="SI",Listas!$C$1,IF('Analisis de causas'!R62="NO",Listas!$C$2,"")))</f>
        <v/>
      </c>
    </row>
    <row r="63" spans="20:20">
      <c r="T63" s="12" t="str">
        <f>(IF('Analisis de causas'!R63="SI",Listas!$C$1,IF('Analisis de causas'!R63="NO",Listas!$C$2,"")))</f>
        <v/>
      </c>
    </row>
    <row r="64" spans="20:20">
      <c r="T64" s="12" t="str">
        <f>(IF('Analisis de causas'!R64="SI",Listas!$C$1,IF('Analisis de causas'!R64="NO",Listas!$C$2,"")))</f>
        <v/>
      </c>
    </row>
    <row r="65" spans="20:20">
      <c r="T65" s="12" t="str">
        <f>(IF('Analisis de causas'!R65="SI",Listas!$C$1,IF('Analisis de causas'!R65="NO",Listas!$C$2,"")))</f>
        <v/>
      </c>
    </row>
    <row r="66" spans="20:20">
      <c r="T66" s="12" t="str">
        <f>(IF('Analisis de causas'!R66="SI",Listas!$C$1,IF('Analisis de causas'!R66="NO",Listas!$C$2,"")))</f>
        <v/>
      </c>
    </row>
    <row r="67" spans="20:20">
      <c r="T67" s="12" t="str">
        <f>(IF('Analisis de causas'!R67="SI",Listas!$C$1,IF('Analisis de causas'!R67="NO",Listas!$C$2,"")))</f>
        <v/>
      </c>
    </row>
    <row r="68" spans="20:20">
      <c r="T68" s="12" t="str">
        <f>(IF('Analisis de causas'!R68="SI",Listas!$C$1,IF('Analisis de causas'!R68="NO",Listas!$C$2,"")))</f>
        <v/>
      </c>
    </row>
  </sheetData>
  <sheetProtection formatCells="0" formatColumns="0" formatRows="0" insertColumns="0" insertRows="0" insertHyperlinks="0" deleteColumns="0" deleteRows="0" sort="0" autoFilter="0" pivotTables="0"/>
  <mergeCells count="1">
    <mergeCell ref="A1:T1"/>
  </mergeCells>
  <dataValidations count="2">
    <dataValidation type="list" allowBlank="1" showInputMessage="1" showErrorMessage="1" sqref="H3:H12" xr:uid="{22FC271B-F70C-404D-8048-60EF35599A5C}">
      <formula1>$X$3:$X$4</formula1>
    </dataValidation>
    <dataValidation type="list" allowBlank="1" showInputMessage="1" showErrorMessage="1" sqref="B3:B12" xr:uid="{C39C6B43-022C-4E2B-9943-6A2FAAB192E1}">
      <formula1>$W$3:$W$11</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99060</xdr:colOff>
                    <xdr:row>2</xdr:row>
                    <xdr:rowOff>213360</xdr:rowOff>
                  </from>
                  <to>
                    <xdr:col>15</xdr:col>
                    <xdr:colOff>1859280</xdr:colOff>
                    <xdr:row>2</xdr:row>
                    <xdr:rowOff>518160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99060</xdr:colOff>
                    <xdr:row>2</xdr:row>
                    <xdr:rowOff>525780</xdr:rowOff>
                  </from>
                  <to>
                    <xdr:col>15</xdr:col>
                    <xdr:colOff>1554480</xdr:colOff>
                    <xdr:row>2</xdr:row>
                    <xdr:rowOff>708660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99060</xdr:colOff>
                    <xdr:row>2</xdr:row>
                    <xdr:rowOff>708660</xdr:rowOff>
                  </from>
                  <to>
                    <xdr:col>15</xdr:col>
                    <xdr:colOff>3337560</xdr:colOff>
                    <xdr:row>2</xdr:row>
                    <xdr:rowOff>1013460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99060</xdr:colOff>
                    <xdr:row>2</xdr:row>
                    <xdr:rowOff>1013460</xdr:rowOff>
                  </from>
                  <to>
                    <xdr:col>15</xdr:col>
                    <xdr:colOff>1859280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99060</xdr:colOff>
                    <xdr:row>2</xdr:row>
                    <xdr:rowOff>1226820</xdr:rowOff>
                  </from>
                  <to>
                    <xdr:col>15</xdr:col>
                    <xdr:colOff>1623060</xdr:colOff>
                    <xdr:row>2</xdr:row>
                    <xdr:rowOff>1470660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106680</xdr:colOff>
                    <xdr:row>2</xdr:row>
                    <xdr:rowOff>1508760</xdr:rowOff>
                  </from>
                  <to>
                    <xdr:col>15</xdr:col>
                    <xdr:colOff>1874520</xdr:colOff>
                    <xdr:row>2</xdr:row>
                    <xdr:rowOff>1737360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1744980</xdr:rowOff>
                  </from>
                  <to>
                    <xdr:col>15</xdr:col>
                    <xdr:colOff>1684020</xdr:colOff>
                    <xdr:row>2</xdr:row>
                    <xdr:rowOff>1981200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99060</xdr:colOff>
                    <xdr:row>3</xdr:row>
                    <xdr:rowOff>213360</xdr:rowOff>
                  </from>
                  <to>
                    <xdr:col>15</xdr:col>
                    <xdr:colOff>1859280</xdr:colOff>
                    <xdr:row>3</xdr:row>
                    <xdr:rowOff>518160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99060</xdr:colOff>
                    <xdr:row>3</xdr:row>
                    <xdr:rowOff>525780</xdr:rowOff>
                  </from>
                  <to>
                    <xdr:col>15</xdr:col>
                    <xdr:colOff>1554480</xdr:colOff>
                    <xdr:row>3</xdr:row>
                    <xdr:rowOff>708660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99060</xdr:colOff>
                    <xdr:row>3</xdr:row>
                    <xdr:rowOff>708660</xdr:rowOff>
                  </from>
                  <to>
                    <xdr:col>15</xdr:col>
                    <xdr:colOff>3337560</xdr:colOff>
                    <xdr:row>3</xdr:row>
                    <xdr:rowOff>1013460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99060</xdr:colOff>
                    <xdr:row>3</xdr:row>
                    <xdr:rowOff>1013460</xdr:rowOff>
                  </from>
                  <to>
                    <xdr:col>15</xdr:col>
                    <xdr:colOff>1859280</xdr:colOff>
                    <xdr:row>3</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99060</xdr:colOff>
                    <xdr:row>3</xdr:row>
                    <xdr:rowOff>1226820</xdr:rowOff>
                  </from>
                  <to>
                    <xdr:col>15</xdr:col>
                    <xdr:colOff>1623060</xdr:colOff>
                    <xdr:row>3</xdr:row>
                    <xdr:rowOff>1470660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106680</xdr:colOff>
                    <xdr:row>3</xdr:row>
                    <xdr:rowOff>1508760</xdr:rowOff>
                  </from>
                  <to>
                    <xdr:col>15</xdr:col>
                    <xdr:colOff>1874520</xdr:colOff>
                    <xdr:row>3</xdr:row>
                    <xdr:rowOff>1737360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3</xdr:row>
                    <xdr:rowOff>1744980</xdr:rowOff>
                  </from>
                  <to>
                    <xdr:col>15</xdr:col>
                    <xdr:colOff>1684020</xdr:colOff>
                    <xdr:row>3</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99060</xdr:colOff>
                    <xdr:row>4</xdr:row>
                    <xdr:rowOff>213360</xdr:rowOff>
                  </from>
                  <to>
                    <xdr:col>15</xdr:col>
                    <xdr:colOff>1859280</xdr:colOff>
                    <xdr:row>4</xdr:row>
                    <xdr:rowOff>518160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99060</xdr:colOff>
                    <xdr:row>4</xdr:row>
                    <xdr:rowOff>525780</xdr:rowOff>
                  </from>
                  <to>
                    <xdr:col>15</xdr:col>
                    <xdr:colOff>1554480</xdr:colOff>
                    <xdr:row>4</xdr:row>
                    <xdr:rowOff>708660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99060</xdr:colOff>
                    <xdr:row>4</xdr:row>
                    <xdr:rowOff>708660</xdr:rowOff>
                  </from>
                  <to>
                    <xdr:col>15</xdr:col>
                    <xdr:colOff>3337560</xdr:colOff>
                    <xdr:row>4</xdr:row>
                    <xdr:rowOff>1013460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99060</xdr:colOff>
                    <xdr:row>4</xdr:row>
                    <xdr:rowOff>1013460</xdr:rowOff>
                  </from>
                  <to>
                    <xdr:col>15</xdr:col>
                    <xdr:colOff>1859280</xdr:colOff>
                    <xdr:row>4</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99060</xdr:colOff>
                    <xdr:row>4</xdr:row>
                    <xdr:rowOff>1226820</xdr:rowOff>
                  </from>
                  <to>
                    <xdr:col>15</xdr:col>
                    <xdr:colOff>1623060</xdr:colOff>
                    <xdr:row>4</xdr:row>
                    <xdr:rowOff>1470660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106680</xdr:colOff>
                    <xdr:row>4</xdr:row>
                    <xdr:rowOff>1508760</xdr:rowOff>
                  </from>
                  <to>
                    <xdr:col>15</xdr:col>
                    <xdr:colOff>1874520</xdr:colOff>
                    <xdr:row>4</xdr:row>
                    <xdr:rowOff>1737360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4</xdr:row>
                    <xdr:rowOff>1744980</xdr:rowOff>
                  </from>
                  <to>
                    <xdr:col>15</xdr:col>
                    <xdr:colOff>1684020</xdr:colOff>
                    <xdr:row>4</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99060</xdr:colOff>
                    <xdr:row>5</xdr:row>
                    <xdr:rowOff>213360</xdr:rowOff>
                  </from>
                  <to>
                    <xdr:col>15</xdr:col>
                    <xdr:colOff>1859280</xdr:colOff>
                    <xdr:row>5</xdr:row>
                    <xdr:rowOff>518160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99060</xdr:colOff>
                    <xdr:row>5</xdr:row>
                    <xdr:rowOff>525780</xdr:rowOff>
                  </from>
                  <to>
                    <xdr:col>15</xdr:col>
                    <xdr:colOff>1554480</xdr:colOff>
                    <xdr:row>5</xdr:row>
                    <xdr:rowOff>708660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99060</xdr:colOff>
                    <xdr:row>5</xdr:row>
                    <xdr:rowOff>708660</xdr:rowOff>
                  </from>
                  <to>
                    <xdr:col>15</xdr:col>
                    <xdr:colOff>3337560</xdr:colOff>
                    <xdr:row>5</xdr:row>
                    <xdr:rowOff>1013460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99060</xdr:colOff>
                    <xdr:row>5</xdr:row>
                    <xdr:rowOff>1013460</xdr:rowOff>
                  </from>
                  <to>
                    <xdr:col>15</xdr:col>
                    <xdr:colOff>1859280</xdr:colOff>
                    <xdr:row>5</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99060</xdr:colOff>
                    <xdr:row>5</xdr:row>
                    <xdr:rowOff>1226820</xdr:rowOff>
                  </from>
                  <to>
                    <xdr:col>15</xdr:col>
                    <xdr:colOff>1623060</xdr:colOff>
                    <xdr:row>5</xdr:row>
                    <xdr:rowOff>1470660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106680</xdr:colOff>
                    <xdr:row>5</xdr:row>
                    <xdr:rowOff>1508760</xdr:rowOff>
                  </from>
                  <to>
                    <xdr:col>15</xdr:col>
                    <xdr:colOff>1874520</xdr:colOff>
                    <xdr:row>5</xdr:row>
                    <xdr:rowOff>1737360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5</xdr:row>
                    <xdr:rowOff>1744980</xdr:rowOff>
                  </from>
                  <to>
                    <xdr:col>15</xdr:col>
                    <xdr:colOff>1684020</xdr:colOff>
                    <xdr:row>5</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99060</xdr:colOff>
                    <xdr:row>6</xdr:row>
                    <xdr:rowOff>213360</xdr:rowOff>
                  </from>
                  <to>
                    <xdr:col>15</xdr:col>
                    <xdr:colOff>1859280</xdr:colOff>
                    <xdr:row>6</xdr:row>
                    <xdr:rowOff>518160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99060</xdr:colOff>
                    <xdr:row>6</xdr:row>
                    <xdr:rowOff>525780</xdr:rowOff>
                  </from>
                  <to>
                    <xdr:col>15</xdr:col>
                    <xdr:colOff>1554480</xdr:colOff>
                    <xdr:row>6</xdr:row>
                    <xdr:rowOff>708660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99060</xdr:colOff>
                    <xdr:row>6</xdr:row>
                    <xdr:rowOff>708660</xdr:rowOff>
                  </from>
                  <to>
                    <xdr:col>15</xdr:col>
                    <xdr:colOff>3337560</xdr:colOff>
                    <xdr:row>6</xdr:row>
                    <xdr:rowOff>1013460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99060</xdr:colOff>
                    <xdr:row>6</xdr:row>
                    <xdr:rowOff>1013460</xdr:rowOff>
                  </from>
                  <to>
                    <xdr:col>15</xdr:col>
                    <xdr:colOff>1859280</xdr:colOff>
                    <xdr:row>6</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99060</xdr:colOff>
                    <xdr:row>6</xdr:row>
                    <xdr:rowOff>1226820</xdr:rowOff>
                  </from>
                  <to>
                    <xdr:col>15</xdr:col>
                    <xdr:colOff>1623060</xdr:colOff>
                    <xdr:row>6</xdr:row>
                    <xdr:rowOff>1470660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106680</xdr:colOff>
                    <xdr:row>6</xdr:row>
                    <xdr:rowOff>1508760</xdr:rowOff>
                  </from>
                  <to>
                    <xdr:col>15</xdr:col>
                    <xdr:colOff>1874520</xdr:colOff>
                    <xdr:row>6</xdr:row>
                    <xdr:rowOff>1737360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6</xdr:row>
                    <xdr:rowOff>1744980</xdr:rowOff>
                  </from>
                  <to>
                    <xdr:col>15</xdr:col>
                    <xdr:colOff>1684020</xdr:colOff>
                    <xdr:row>6</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99060</xdr:colOff>
                    <xdr:row>7</xdr:row>
                    <xdr:rowOff>213360</xdr:rowOff>
                  </from>
                  <to>
                    <xdr:col>15</xdr:col>
                    <xdr:colOff>1859280</xdr:colOff>
                    <xdr:row>7</xdr:row>
                    <xdr:rowOff>518160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99060</xdr:colOff>
                    <xdr:row>7</xdr:row>
                    <xdr:rowOff>525780</xdr:rowOff>
                  </from>
                  <to>
                    <xdr:col>15</xdr:col>
                    <xdr:colOff>1554480</xdr:colOff>
                    <xdr:row>7</xdr:row>
                    <xdr:rowOff>708660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99060</xdr:colOff>
                    <xdr:row>7</xdr:row>
                    <xdr:rowOff>708660</xdr:rowOff>
                  </from>
                  <to>
                    <xdr:col>15</xdr:col>
                    <xdr:colOff>3337560</xdr:colOff>
                    <xdr:row>7</xdr:row>
                    <xdr:rowOff>1013460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99060</xdr:colOff>
                    <xdr:row>7</xdr:row>
                    <xdr:rowOff>1013460</xdr:rowOff>
                  </from>
                  <to>
                    <xdr:col>15</xdr:col>
                    <xdr:colOff>1859280</xdr:colOff>
                    <xdr:row>7</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99060</xdr:colOff>
                    <xdr:row>7</xdr:row>
                    <xdr:rowOff>1226820</xdr:rowOff>
                  </from>
                  <to>
                    <xdr:col>15</xdr:col>
                    <xdr:colOff>1623060</xdr:colOff>
                    <xdr:row>7</xdr:row>
                    <xdr:rowOff>1470660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106680</xdr:colOff>
                    <xdr:row>7</xdr:row>
                    <xdr:rowOff>1508760</xdr:rowOff>
                  </from>
                  <to>
                    <xdr:col>15</xdr:col>
                    <xdr:colOff>1874520</xdr:colOff>
                    <xdr:row>7</xdr:row>
                    <xdr:rowOff>1737360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7</xdr:row>
                    <xdr:rowOff>1744980</xdr:rowOff>
                  </from>
                  <to>
                    <xdr:col>15</xdr:col>
                    <xdr:colOff>1684020</xdr:colOff>
                    <xdr:row>7</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99060</xdr:colOff>
                    <xdr:row>8</xdr:row>
                    <xdr:rowOff>213360</xdr:rowOff>
                  </from>
                  <to>
                    <xdr:col>15</xdr:col>
                    <xdr:colOff>1859280</xdr:colOff>
                    <xdr:row>8</xdr:row>
                    <xdr:rowOff>518160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99060</xdr:colOff>
                    <xdr:row>8</xdr:row>
                    <xdr:rowOff>525780</xdr:rowOff>
                  </from>
                  <to>
                    <xdr:col>15</xdr:col>
                    <xdr:colOff>1554480</xdr:colOff>
                    <xdr:row>8</xdr:row>
                    <xdr:rowOff>708660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99060</xdr:colOff>
                    <xdr:row>8</xdr:row>
                    <xdr:rowOff>708660</xdr:rowOff>
                  </from>
                  <to>
                    <xdr:col>15</xdr:col>
                    <xdr:colOff>3337560</xdr:colOff>
                    <xdr:row>8</xdr:row>
                    <xdr:rowOff>1013460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99060</xdr:colOff>
                    <xdr:row>8</xdr:row>
                    <xdr:rowOff>1013460</xdr:rowOff>
                  </from>
                  <to>
                    <xdr:col>15</xdr:col>
                    <xdr:colOff>1859280</xdr:colOff>
                    <xdr:row>8</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99060</xdr:colOff>
                    <xdr:row>8</xdr:row>
                    <xdr:rowOff>1226820</xdr:rowOff>
                  </from>
                  <to>
                    <xdr:col>15</xdr:col>
                    <xdr:colOff>1623060</xdr:colOff>
                    <xdr:row>8</xdr:row>
                    <xdr:rowOff>1470660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106680</xdr:colOff>
                    <xdr:row>8</xdr:row>
                    <xdr:rowOff>1508760</xdr:rowOff>
                  </from>
                  <to>
                    <xdr:col>15</xdr:col>
                    <xdr:colOff>1874520</xdr:colOff>
                    <xdr:row>8</xdr:row>
                    <xdr:rowOff>1737360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8</xdr:row>
                    <xdr:rowOff>1744980</xdr:rowOff>
                  </from>
                  <to>
                    <xdr:col>15</xdr:col>
                    <xdr:colOff>1684020</xdr:colOff>
                    <xdr:row>8</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99060</xdr:colOff>
                    <xdr:row>9</xdr:row>
                    <xdr:rowOff>213360</xdr:rowOff>
                  </from>
                  <to>
                    <xdr:col>15</xdr:col>
                    <xdr:colOff>1859280</xdr:colOff>
                    <xdr:row>9</xdr:row>
                    <xdr:rowOff>518160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99060</xdr:colOff>
                    <xdr:row>9</xdr:row>
                    <xdr:rowOff>525780</xdr:rowOff>
                  </from>
                  <to>
                    <xdr:col>15</xdr:col>
                    <xdr:colOff>1554480</xdr:colOff>
                    <xdr:row>9</xdr:row>
                    <xdr:rowOff>708660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99060</xdr:colOff>
                    <xdr:row>9</xdr:row>
                    <xdr:rowOff>708660</xdr:rowOff>
                  </from>
                  <to>
                    <xdr:col>15</xdr:col>
                    <xdr:colOff>3337560</xdr:colOff>
                    <xdr:row>9</xdr:row>
                    <xdr:rowOff>1013460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99060</xdr:colOff>
                    <xdr:row>9</xdr:row>
                    <xdr:rowOff>1013460</xdr:rowOff>
                  </from>
                  <to>
                    <xdr:col>15</xdr:col>
                    <xdr:colOff>1859280</xdr:colOff>
                    <xdr:row>9</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99060</xdr:colOff>
                    <xdr:row>9</xdr:row>
                    <xdr:rowOff>1226820</xdr:rowOff>
                  </from>
                  <to>
                    <xdr:col>15</xdr:col>
                    <xdr:colOff>1623060</xdr:colOff>
                    <xdr:row>9</xdr:row>
                    <xdr:rowOff>1470660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106680</xdr:colOff>
                    <xdr:row>9</xdr:row>
                    <xdr:rowOff>1508760</xdr:rowOff>
                  </from>
                  <to>
                    <xdr:col>15</xdr:col>
                    <xdr:colOff>1874520</xdr:colOff>
                    <xdr:row>9</xdr:row>
                    <xdr:rowOff>1737360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9</xdr:row>
                    <xdr:rowOff>1744980</xdr:rowOff>
                  </from>
                  <to>
                    <xdr:col>15</xdr:col>
                    <xdr:colOff>1684020</xdr:colOff>
                    <xdr:row>9</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99060</xdr:colOff>
                    <xdr:row>10</xdr:row>
                    <xdr:rowOff>213360</xdr:rowOff>
                  </from>
                  <to>
                    <xdr:col>15</xdr:col>
                    <xdr:colOff>1859280</xdr:colOff>
                    <xdr:row>10</xdr:row>
                    <xdr:rowOff>518160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99060</xdr:colOff>
                    <xdr:row>10</xdr:row>
                    <xdr:rowOff>525780</xdr:rowOff>
                  </from>
                  <to>
                    <xdr:col>15</xdr:col>
                    <xdr:colOff>1554480</xdr:colOff>
                    <xdr:row>10</xdr:row>
                    <xdr:rowOff>708660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99060</xdr:colOff>
                    <xdr:row>10</xdr:row>
                    <xdr:rowOff>708660</xdr:rowOff>
                  </from>
                  <to>
                    <xdr:col>15</xdr:col>
                    <xdr:colOff>3337560</xdr:colOff>
                    <xdr:row>10</xdr:row>
                    <xdr:rowOff>1013460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99060</xdr:colOff>
                    <xdr:row>10</xdr:row>
                    <xdr:rowOff>1013460</xdr:rowOff>
                  </from>
                  <to>
                    <xdr:col>15</xdr:col>
                    <xdr:colOff>1859280</xdr:colOff>
                    <xdr:row>10</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99060</xdr:colOff>
                    <xdr:row>10</xdr:row>
                    <xdr:rowOff>1226820</xdr:rowOff>
                  </from>
                  <to>
                    <xdr:col>15</xdr:col>
                    <xdr:colOff>1623060</xdr:colOff>
                    <xdr:row>10</xdr:row>
                    <xdr:rowOff>1470660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106680</xdr:colOff>
                    <xdr:row>10</xdr:row>
                    <xdr:rowOff>1508760</xdr:rowOff>
                  </from>
                  <to>
                    <xdr:col>15</xdr:col>
                    <xdr:colOff>1874520</xdr:colOff>
                    <xdr:row>10</xdr:row>
                    <xdr:rowOff>1737360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10</xdr:row>
                    <xdr:rowOff>1744980</xdr:rowOff>
                  </from>
                  <to>
                    <xdr:col>15</xdr:col>
                    <xdr:colOff>1684020</xdr:colOff>
                    <xdr:row>10</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99060</xdr:colOff>
                    <xdr:row>11</xdr:row>
                    <xdr:rowOff>213360</xdr:rowOff>
                  </from>
                  <to>
                    <xdr:col>15</xdr:col>
                    <xdr:colOff>1859280</xdr:colOff>
                    <xdr:row>11</xdr:row>
                    <xdr:rowOff>518160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99060</xdr:colOff>
                    <xdr:row>11</xdr:row>
                    <xdr:rowOff>525780</xdr:rowOff>
                  </from>
                  <to>
                    <xdr:col>15</xdr:col>
                    <xdr:colOff>1554480</xdr:colOff>
                    <xdr:row>11</xdr:row>
                    <xdr:rowOff>708660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99060</xdr:colOff>
                    <xdr:row>11</xdr:row>
                    <xdr:rowOff>708660</xdr:rowOff>
                  </from>
                  <to>
                    <xdr:col>15</xdr:col>
                    <xdr:colOff>3337560</xdr:colOff>
                    <xdr:row>11</xdr:row>
                    <xdr:rowOff>1013460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99060</xdr:colOff>
                    <xdr:row>11</xdr:row>
                    <xdr:rowOff>1013460</xdr:rowOff>
                  </from>
                  <to>
                    <xdr:col>15</xdr:col>
                    <xdr:colOff>1859280</xdr:colOff>
                    <xdr:row>11</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99060</xdr:colOff>
                    <xdr:row>11</xdr:row>
                    <xdr:rowOff>1226820</xdr:rowOff>
                  </from>
                  <to>
                    <xdr:col>15</xdr:col>
                    <xdr:colOff>1623060</xdr:colOff>
                    <xdr:row>11</xdr:row>
                    <xdr:rowOff>1470660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106680</xdr:colOff>
                    <xdr:row>11</xdr:row>
                    <xdr:rowOff>1508760</xdr:rowOff>
                  </from>
                  <to>
                    <xdr:col>15</xdr:col>
                    <xdr:colOff>1874520</xdr:colOff>
                    <xdr:row>11</xdr:row>
                    <xdr:rowOff>1737360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11</xdr:row>
                    <xdr:rowOff>1744980</xdr:rowOff>
                  </from>
                  <to>
                    <xdr:col>15</xdr:col>
                    <xdr:colOff>1684020</xdr:colOff>
                    <xdr:row>11</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A98DCB0-EDDF-4E75-89CB-9BB5DC0A1175}">
          <x14:formula1>
            <xm:f>Listas!$A$1:$A$2</xm:f>
          </x14:formula1>
          <xm:sqref>S13:S1048576 Q3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78C0-9CDF-4D68-A45F-A8461F989BE0}">
  <sheetPr>
    <tabColor rgb="FF00B0F0"/>
  </sheetPr>
  <dimension ref="B1:DD27"/>
  <sheetViews>
    <sheetView showGridLines="0" zoomScale="60" zoomScaleNormal="60" zoomScaleSheetLayoutView="85" workbookViewId="0">
      <selection activeCell="B3" sqref="B3:DD3"/>
    </sheetView>
  </sheetViews>
  <sheetFormatPr baseColWidth="10" defaultColWidth="11.5546875" defaultRowHeight="13.2"/>
  <cols>
    <col min="1" max="1" width="1.44140625" style="18" customWidth="1"/>
    <col min="2" max="10" width="1" style="18" customWidth="1"/>
    <col min="11" max="11" width="5.6640625" style="18" customWidth="1"/>
    <col min="12" max="12" width="16" style="18" customWidth="1"/>
    <col min="13" max="31" width="1" style="18" customWidth="1"/>
    <col min="32" max="33" width="1.109375" style="18" customWidth="1"/>
    <col min="34" max="34" width="1" style="18" customWidth="1"/>
    <col min="35" max="35" width="22.88671875" style="18" customWidth="1"/>
    <col min="36" max="36" width="1.109375" style="18" customWidth="1"/>
    <col min="37" max="54" width="1" style="18" customWidth="1"/>
    <col min="55" max="55" width="24.6640625" style="18" customWidth="1"/>
    <col min="56" max="64" width="1" style="18" customWidth="1"/>
    <col min="65" max="65" width="1.109375" style="18" customWidth="1"/>
    <col min="66" max="66" width="1" style="18" customWidth="1"/>
    <col min="67" max="67" width="27.33203125" style="18" customWidth="1"/>
    <col min="68" max="68" width="4.33203125" style="18" customWidth="1"/>
    <col min="69" max="69" width="5.109375" style="18" customWidth="1"/>
    <col min="70" max="70" width="15.44140625" style="18" customWidth="1"/>
    <col min="71" max="71" width="19.33203125" style="18" customWidth="1"/>
    <col min="72" max="72" width="15.88671875" style="18" customWidth="1"/>
    <col min="73" max="73" width="3" style="18" customWidth="1"/>
    <col min="74" max="75" width="1" style="18" customWidth="1"/>
    <col min="76" max="76" width="2.109375" style="18" customWidth="1"/>
    <col min="77" max="77" width="7.44140625" style="18" customWidth="1"/>
    <col min="78" max="78" width="1" style="18" hidden="1" customWidth="1"/>
    <col min="79" max="79" width="1" style="18" customWidth="1"/>
    <col min="80" max="80" width="1.109375" style="18" customWidth="1"/>
    <col min="81" max="81" width="1" style="18" customWidth="1"/>
    <col min="82" max="82" width="1.109375" style="18" customWidth="1"/>
    <col min="83" max="83" width="1" style="18" customWidth="1"/>
    <col min="84" max="84" width="6.33203125" style="18" customWidth="1"/>
    <col min="85" max="87" width="1" style="18" customWidth="1"/>
    <col min="88" max="88" width="2.109375" style="18" customWidth="1"/>
    <col min="89" max="89" width="1" style="18" customWidth="1"/>
    <col min="90" max="90" width="1.33203125" style="18" customWidth="1"/>
    <col min="91" max="106" width="1" style="18" customWidth="1"/>
    <col min="107" max="107" width="9.6640625" style="18" customWidth="1"/>
    <col min="108" max="108" width="27.6640625" style="18" customWidth="1"/>
    <col min="109" max="109" width="0.88671875" style="18" customWidth="1"/>
    <col min="110" max="110" width="11.5546875" style="18"/>
    <col min="111" max="111" width="0" style="18" hidden="1" customWidth="1"/>
    <col min="112" max="16384" width="11.5546875" style="18"/>
  </cols>
  <sheetData>
    <row r="1" spans="2:108" ht="16.5" customHeight="1">
      <c r="B1" s="63" t="s">
        <v>49</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5"/>
    </row>
    <row r="2" spans="2:108" ht="26.4" customHeight="1">
      <c r="B2" s="66"/>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8"/>
    </row>
    <row r="3" spans="2:108" ht="48.6" customHeight="1" thickBot="1">
      <c r="B3" s="70" t="s">
        <v>50</v>
      </c>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2"/>
    </row>
    <row r="4" spans="2:108" ht="23.25" customHeight="1">
      <c r="B4" s="73" t="s">
        <v>281</v>
      </c>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5"/>
    </row>
    <row r="5" spans="2:108" ht="24.6" customHeight="1">
      <c r="B5" s="76"/>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7"/>
      <c r="CD5" s="77"/>
      <c r="CE5" s="77"/>
      <c r="CF5" s="77"/>
      <c r="CG5" s="77"/>
      <c r="CH5" s="77"/>
      <c r="CI5" s="77"/>
      <c r="CJ5" s="77"/>
      <c r="CK5" s="77"/>
      <c r="CL5" s="77"/>
      <c r="CM5" s="77"/>
      <c r="CN5" s="77"/>
      <c r="CO5" s="77"/>
      <c r="CP5" s="77"/>
      <c r="CQ5" s="77"/>
      <c r="CR5" s="77"/>
      <c r="CS5" s="77"/>
      <c r="CT5" s="77"/>
      <c r="CU5" s="77"/>
      <c r="CV5" s="77"/>
      <c r="CW5" s="77"/>
      <c r="CX5" s="77"/>
      <c r="CY5" s="77"/>
      <c r="CZ5" s="77"/>
      <c r="DA5" s="77"/>
      <c r="DB5" s="77"/>
      <c r="DC5" s="77"/>
      <c r="DD5" s="78"/>
    </row>
    <row r="6" spans="2:108" ht="55.95" customHeight="1">
      <c r="B6" s="79" t="s">
        <v>51</v>
      </c>
      <c r="C6" s="79"/>
      <c r="D6" s="79"/>
      <c r="E6" s="79"/>
      <c r="F6" s="79"/>
      <c r="G6" s="79"/>
      <c r="H6" s="79"/>
      <c r="I6" s="79"/>
      <c r="J6" s="79"/>
      <c r="K6" s="79"/>
      <c r="L6" s="79"/>
      <c r="M6" s="79"/>
      <c r="N6" s="79"/>
      <c r="O6" s="79"/>
      <c r="P6" s="80" t="s">
        <v>52</v>
      </c>
      <c r="Q6" s="80"/>
      <c r="R6" s="80"/>
      <c r="S6" s="80"/>
      <c r="T6" s="80"/>
      <c r="U6" s="80"/>
      <c r="V6" s="80"/>
      <c r="W6" s="80"/>
      <c r="X6" s="80"/>
      <c r="Y6" s="80"/>
      <c r="Z6" s="80"/>
      <c r="AA6" s="80"/>
      <c r="AB6" s="80"/>
      <c r="AC6" s="80"/>
      <c r="AD6" s="80"/>
      <c r="AE6" s="80"/>
      <c r="AF6" s="80"/>
      <c r="AG6" s="80"/>
      <c r="AH6" s="80"/>
      <c r="AI6" s="80"/>
      <c r="AJ6" s="81" t="s">
        <v>52</v>
      </c>
      <c r="AK6" s="81"/>
      <c r="AL6" s="81"/>
      <c r="AM6" s="81"/>
      <c r="AN6" s="81"/>
      <c r="AO6" s="81"/>
      <c r="AP6" s="81"/>
      <c r="AQ6" s="81"/>
      <c r="AR6" s="81"/>
      <c r="AS6" s="81"/>
      <c r="AT6" s="81"/>
      <c r="AU6" s="81"/>
      <c r="AV6" s="81"/>
      <c r="AW6" s="81"/>
      <c r="AX6" s="81"/>
      <c r="AY6" s="81"/>
      <c r="AZ6" s="81"/>
      <c r="BA6" s="81"/>
      <c r="BB6" s="81"/>
      <c r="BC6" s="81"/>
      <c r="BD6" s="81" t="s">
        <v>52</v>
      </c>
      <c r="BE6" s="81"/>
      <c r="BF6" s="81"/>
      <c r="BG6" s="81"/>
      <c r="BH6" s="81"/>
      <c r="BI6" s="81"/>
      <c r="BJ6" s="81"/>
      <c r="BK6" s="81"/>
      <c r="BL6" s="81"/>
      <c r="BM6" s="81"/>
      <c r="BN6" s="81"/>
      <c r="BO6" s="81"/>
      <c r="BP6" s="81" t="s">
        <v>52</v>
      </c>
      <c r="BQ6" s="81"/>
      <c r="BR6" s="81"/>
      <c r="BS6" s="81"/>
      <c r="BT6" s="81"/>
      <c r="BU6" s="81"/>
      <c r="BV6" s="81"/>
      <c r="BW6" s="81"/>
      <c r="BX6" s="81"/>
      <c r="BY6" s="81"/>
      <c r="BZ6" s="81"/>
      <c r="CA6" s="81"/>
      <c r="CB6" s="81"/>
      <c r="CC6" s="81"/>
      <c r="CD6" s="81"/>
      <c r="CE6" s="81"/>
      <c r="CF6" s="81"/>
      <c r="CG6" s="81"/>
      <c r="CH6" s="81"/>
      <c r="CI6" s="81"/>
      <c r="CJ6" s="81"/>
      <c r="CK6" s="81" t="s">
        <v>52</v>
      </c>
      <c r="CL6" s="81"/>
      <c r="CM6" s="81"/>
      <c r="CN6" s="81"/>
      <c r="CO6" s="81"/>
      <c r="CP6" s="81"/>
      <c r="CQ6" s="81"/>
      <c r="CR6" s="81"/>
      <c r="CS6" s="81"/>
      <c r="CT6" s="81"/>
      <c r="CU6" s="81"/>
      <c r="CV6" s="81"/>
      <c r="CW6" s="81"/>
      <c r="CX6" s="81"/>
      <c r="CY6" s="81"/>
      <c r="CZ6" s="81"/>
      <c r="DA6" s="81"/>
      <c r="DB6" s="81"/>
      <c r="DC6" s="81"/>
      <c r="DD6" s="81"/>
    </row>
    <row r="7" spans="2:108" ht="12.75" customHeight="1">
      <c r="B7" s="88" t="s">
        <v>53</v>
      </c>
      <c r="C7" s="88"/>
      <c r="D7" s="88"/>
      <c r="E7" s="88"/>
      <c r="F7" s="88"/>
      <c r="G7" s="88"/>
      <c r="H7" s="88"/>
      <c r="I7" s="88"/>
      <c r="J7" s="88"/>
      <c r="K7" s="88"/>
      <c r="L7" s="88"/>
      <c r="M7" s="88"/>
      <c r="N7" s="88"/>
      <c r="O7" s="89"/>
      <c r="P7" s="90" t="s">
        <v>54</v>
      </c>
      <c r="Q7" s="90"/>
      <c r="R7" s="90"/>
      <c r="S7" s="90"/>
      <c r="T7" s="90"/>
      <c r="U7" s="90"/>
      <c r="V7" s="90"/>
      <c r="W7" s="90"/>
      <c r="X7" s="90"/>
      <c r="Y7" s="90"/>
      <c r="Z7" s="90"/>
      <c r="AA7" s="90"/>
      <c r="AB7" s="90"/>
      <c r="AC7" s="90"/>
      <c r="AD7" s="90"/>
      <c r="AE7" s="90"/>
      <c r="AF7" s="90"/>
      <c r="AG7" s="90"/>
      <c r="AH7" s="90"/>
      <c r="AI7" s="90"/>
      <c r="AJ7" s="94" t="s">
        <v>55</v>
      </c>
      <c r="AK7" s="90"/>
      <c r="AL7" s="90"/>
      <c r="AM7" s="90"/>
      <c r="AN7" s="90"/>
      <c r="AO7" s="90"/>
      <c r="AP7" s="90"/>
      <c r="AQ7" s="90"/>
      <c r="AR7" s="90"/>
      <c r="AS7" s="90"/>
      <c r="AT7" s="90"/>
      <c r="AU7" s="90"/>
      <c r="AV7" s="90"/>
      <c r="AW7" s="90"/>
      <c r="AX7" s="90"/>
      <c r="AY7" s="90"/>
      <c r="AZ7" s="90"/>
      <c r="BA7" s="90"/>
      <c r="BB7" s="90"/>
      <c r="BC7" s="90"/>
      <c r="BD7" s="82"/>
      <c r="BE7" s="82"/>
      <c r="BF7" s="82"/>
      <c r="BG7" s="82"/>
      <c r="BH7" s="82"/>
      <c r="BI7" s="82"/>
      <c r="BJ7" s="82"/>
      <c r="BK7" s="82"/>
      <c r="BL7" s="82"/>
      <c r="BM7" s="82"/>
      <c r="BN7" s="82"/>
      <c r="BO7" s="82"/>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c r="CR7" s="83"/>
      <c r="CS7" s="83"/>
      <c r="CT7" s="83"/>
      <c r="CU7" s="83"/>
      <c r="CV7" s="83"/>
      <c r="CW7" s="83"/>
      <c r="CX7" s="83"/>
      <c r="CY7" s="83"/>
      <c r="CZ7" s="83"/>
      <c r="DA7" s="83"/>
      <c r="DB7" s="83"/>
      <c r="DC7" s="83"/>
      <c r="DD7" s="83"/>
    </row>
    <row r="8" spans="2:108">
      <c r="B8" s="88"/>
      <c r="C8" s="88"/>
      <c r="D8" s="88"/>
      <c r="E8" s="88"/>
      <c r="F8" s="88"/>
      <c r="G8" s="88"/>
      <c r="H8" s="88"/>
      <c r="I8" s="88"/>
      <c r="J8" s="88"/>
      <c r="K8" s="88"/>
      <c r="L8" s="88"/>
      <c r="M8" s="88"/>
      <c r="N8" s="88"/>
      <c r="O8" s="89"/>
      <c r="P8" s="90"/>
      <c r="Q8" s="90"/>
      <c r="R8" s="90"/>
      <c r="S8" s="90"/>
      <c r="T8" s="90"/>
      <c r="U8" s="90"/>
      <c r="V8" s="90"/>
      <c r="W8" s="90"/>
      <c r="X8" s="90"/>
      <c r="Y8" s="90"/>
      <c r="Z8" s="90"/>
      <c r="AA8" s="90"/>
      <c r="AB8" s="90"/>
      <c r="AC8" s="90"/>
      <c r="AD8" s="90"/>
      <c r="AE8" s="90"/>
      <c r="AF8" s="90"/>
      <c r="AG8" s="90"/>
      <c r="AH8" s="90"/>
      <c r="AI8" s="90"/>
      <c r="AJ8" s="94"/>
      <c r="AK8" s="90"/>
      <c r="AL8" s="90"/>
      <c r="AM8" s="90"/>
      <c r="AN8" s="90"/>
      <c r="AO8" s="90"/>
      <c r="AP8" s="90"/>
      <c r="AQ8" s="90"/>
      <c r="AR8" s="90"/>
      <c r="AS8" s="90"/>
      <c r="AT8" s="90"/>
      <c r="AU8" s="90"/>
      <c r="AV8" s="90"/>
      <c r="AW8" s="90"/>
      <c r="AX8" s="90"/>
      <c r="AY8" s="90"/>
      <c r="AZ8" s="90"/>
      <c r="BA8" s="90"/>
      <c r="BB8" s="90"/>
      <c r="BC8" s="90"/>
      <c r="BD8" s="82"/>
      <c r="BE8" s="82"/>
      <c r="BF8" s="82"/>
      <c r="BG8" s="82"/>
      <c r="BH8" s="82"/>
      <c r="BI8" s="82"/>
      <c r="BJ8" s="82"/>
      <c r="BK8" s="82"/>
      <c r="BL8" s="82"/>
      <c r="BM8" s="82"/>
      <c r="BN8" s="82"/>
      <c r="BO8" s="82"/>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row>
    <row r="9" spans="2:108">
      <c r="B9" s="88"/>
      <c r="C9" s="88"/>
      <c r="D9" s="88"/>
      <c r="E9" s="88"/>
      <c r="F9" s="88"/>
      <c r="G9" s="88"/>
      <c r="H9" s="88"/>
      <c r="I9" s="88"/>
      <c r="J9" s="88"/>
      <c r="K9" s="88"/>
      <c r="L9" s="88"/>
      <c r="M9" s="88"/>
      <c r="N9" s="88"/>
      <c r="O9" s="89"/>
      <c r="P9" s="90"/>
      <c r="Q9" s="90"/>
      <c r="R9" s="90"/>
      <c r="S9" s="90"/>
      <c r="T9" s="90"/>
      <c r="U9" s="90"/>
      <c r="V9" s="90"/>
      <c r="W9" s="90"/>
      <c r="X9" s="90"/>
      <c r="Y9" s="90"/>
      <c r="Z9" s="90"/>
      <c r="AA9" s="90"/>
      <c r="AB9" s="90"/>
      <c r="AC9" s="90"/>
      <c r="AD9" s="90"/>
      <c r="AE9" s="90"/>
      <c r="AF9" s="90"/>
      <c r="AG9" s="90"/>
      <c r="AH9" s="90"/>
      <c r="AI9" s="90"/>
      <c r="AJ9" s="94"/>
      <c r="AK9" s="90"/>
      <c r="AL9" s="90"/>
      <c r="AM9" s="90"/>
      <c r="AN9" s="90"/>
      <c r="AO9" s="90"/>
      <c r="AP9" s="90"/>
      <c r="AQ9" s="90"/>
      <c r="AR9" s="90"/>
      <c r="AS9" s="90"/>
      <c r="AT9" s="90"/>
      <c r="AU9" s="90"/>
      <c r="AV9" s="90"/>
      <c r="AW9" s="90"/>
      <c r="AX9" s="90"/>
      <c r="AY9" s="90"/>
      <c r="AZ9" s="90"/>
      <c r="BA9" s="90"/>
      <c r="BB9" s="90"/>
      <c r="BC9" s="90"/>
      <c r="BD9" s="82"/>
      <c r="BE9" s="82"/>
      <c r="BF9" s="82"/>
      <c r="BG9" s="82"/>
      <c r="BH9" s="82"/>
      <c r="BI9" s="82"/>
      <c r="BJ9" s="82"/>
      <c r="BK9" s="82"/>
      <c r="BL9" s="82"/>
      <c r="BM9" s="82"/>
      <c r="BN9" s="82"/>
      <c r="BO9" s="82"/>
      <c r="BP9" s="83"/>
      <c r="BQ9" s="83"/>
      <c r="BR9" s="83"/>
      <c r="BS9" s="83"/>
      <c r="BT9" s="83"/>
      <c r="BU9" s="83"/>
      <c r="BV9" s="83"/>
      <c r="BW9" s="83"/>
      <c r="BX9" s="83"/>
      <c r="BY9" s="83"/>
      <c r="BZ9" s="83"/>
      <c r="CA9" s="83"/>
      <c r="CB9" s="83"/>
      <c r="CC9" s="83"/>
      <c r="CD9" s="83"/>
      <c r="CE9" s="83"/>
      <c r="CF9" s="83"/>
      <c r="CG9" s="83"/>
      <c r="CH9" s="83"/>
      <c r="CI9" s="83"/>
      <c r="CJ9" s="83"/>
      <c r="CK9" s="83"/>
      <c r="CL9" s="83"/>
      <c r="CM9" s="83"/>
      <c r="CN9" s="83"/>
      <c r="CO9" s="83"/>
      <c r="CP9" s="83"/>
      <c r="CQ9" s="83"/>
      <c r="CR9" s="83"/>
      <c r="CS9" s="83"/>
      <c r="CT9" s="83"/>
      <c r="CU9" s="83"/>
      <c r="CV9" s="83"/>
      <c r="CW9" s="83"/>
      <c r="CX9" s="83"/>
      <c r="CY9" s="83"/>
      <c r="CZ9" s="83"/>
      <c r="DA9" s="83"/>
      <c r="DB9" s="83"/>
      <c r="DC9" s="83"/>
      <c r="DD9" s="83"/>
    </row>
    <row r="10" spans="2:108">
      <c r="B10" s="88"/>
      <c r="C10" s="88"/>
      <c r="D10" s="88"/>
      <c r="E10" s="88"/>
      <c r="F10" s="88"/>
      <c r="G10" s="88"/>
      <c r="H10" s="88"/>
      <c r="I10" s="88"/>
      <c r="J10" s="88"/>
      <c r="K10" s="88"/>
      <c r="L10" s="88"/>
      <c r="M10" s="88"/>
      <c r="N10" s="88"/>
      <c r="O10" s="89"/>
      <c r="P10" s="90"/>
      <c r="Q10" s="90"/>
      <c r="R10" s="90"/>
      <c r="S10" s="90"/>
      <c r="T10" s="90"/>
      <c r="U10" s="90"/>
      <c r="V10" s="90"/>
      <c r="W10" s="90"/>
      <c r="X10" s="90"/>
      <c r="Y10" s="90"/>
      <c r="Z10" s="90"/>
      <c r="AA10" s="90"/>
      <c r="AB10" s="90"/>
      <c r="AC10" s="90"/>
      <c r="AD10" s="90"/>
      <c r="AE10" s="90"/>
      <c r="AF10" s="90"/>
      <c r="AG10" s="90"/>
      <c r="AH10" s="90"/>
      <c r="AI10" s="90"/>
      <c r="AJ10" s="94"/>
      <c r="AK10" s="90"/>
      <c r="AL10" s="90"/>
      <c r="AM10" s="90"/>
      <c r="AN10" s="90"/>
      <c r="AO10" s="90"/>
      <c r="AP10" s="90"/>
      <c r="AQ10" s="90"/>
      <c r="AR10" s="90"/>
      <c r="AS10" s="90"/>
      <c r="AT10" s="90"/>
      <c r="AU10" s="90"/>
      <c r="AV10" s="90"/>
      <c r="AW10" s="90"/>
      <c r="AX10" s="90"/>
      <c r="AY10" s="90"/>
      <c r="AZ10" s="90"/>
      <c r="BA10" s="90"/>
      <c r="BB10" s="90"/>
      <c r="BC10" s="90"/>
      <c r="BD10" s="82"/>
      <c r="BE10" s="82"/>
      <c r="BF10" s="82"/>
      <c r="BG10" s="82"/>
      <c r="BH10" s="82"/>
      <c r="BI10" s="82"/>
      <c r="BJ10" s="82"/>
      <c r="BK10" s="82"/>
      <c r="BL10" s="82"/>
      <c r="BM10" s="82"/>
      <c r="BN10" s="82"/>
      <c r="BO10" s="82"/>
      <c r="BP10" s="83"/>
      <c r="BQ10" s="83"/>
      <c r="BR10" s="83"/>
      <c r="BS10" s="83"/>
      <c r="BT10" s="83"/>
      <c r="BU10" s="83"/>
      <c r="BV10" s="83"/>
      <c r="BW10" s="83"/>
      <c r="BX10" s="83"/>
      <c r="BY10" s="83"/>
      <c r="BZ10" s="83"/>
      <c r="CA10" s="83"/>
      <c r="CB10" s="83"/>
      <c r="CC10" s="83"/>
      <c r="CD10" s="83"/>
      <c r="CE10" s="83"/>
      <c r="CF10" s="83"/>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row>
    <row r="11" spans="2:108">
      <c r="B11" s="88"/>
      <c r="C11" s="88"/>
      <c r="D11" s="88"/>
      <c r="E11" s="88"/>
      <c r="F11" s="88"/>
      <c r="G11" s="88"/>
      <c r="H11" s="88"/>
      <c r="I11" s="88"/>
      <c r="J11" s="88"/>
      <c r="K11" s="88"/>
      <c r="L11" s="88"/>
      <c r="M11" s="88"/>
      <c r="N11" s="88"/>
      <c r="O11" s="89"/>
      <c r="P11" s="90"/>
      <c r="Q11" s="90"/>
      <c r="R11" s="90"/>
      <c r="S11" s="90"/>
      <c r="T11" s="90"/>
      <c r="U11" s="90"/>
      <c r="V11" s="90"/>
      <c r="W11" s="90"/>
      <c r="X11" s="90"/>
      <c r="Y11" s="90"/>
      <c r="Z11" s="90"/>
      <c r="AA11" s="90"/>
      <c r="AB11" s="90"/>
      <c r="AC11" s="90"/>
      <c r="AD11" s="90"/>
      <c r="AE11" s="90"/>
      <c r="AF11" s="90"/>
      <c r="AG11" s="90"/>
      <c r="AH11" s="90"/>
      <c r="AI11" s="90"/>
      <c r="AJ11" s="94"/>
      <c r="AK11" s="90"/>
      <c r="AL11" s="90"/>
      <c r="AM11" s="90"/>
      <c r="AN11" s="90"/>
      <c r="AO11" s="90"/>
      <c r="AP11" s="90"/>
      <c r="AQ11" s="90"/>
      <c r="AR11" s="90"/>
      <c r="AS11" s="90"/>
      <c r="AT11" s="90"/>
      <c r="AU11" s="90"/>
      <c r="AV11" s="90"/>
      <c r="AW11" s="90"/>
      <c r="AX11" s="90"/>
      <c r="AY11" s="90"/>
      <c r="AZ11" s="90"/>
      <c r="BA11" s="90"/>
      <c r="BB11" s="90"/>
      <c r="BC11" s="90"/>
      <c r="BD11" s="82"/>
      <c r="BE11" s="82"/>
      <c r="BF11" s="82"/>
      <c r="BG11" s="82"/>
      <c r="BH11" s="82"/>
      <c r="BI11" s="82"/>
      <c r="BJ11" s="82"/>
      <c r="BK11" s="82"/>
      <c r="BL11" s="82"/>
      <c r="BM11" s="82"/>
      <c r="BN11" s="82"/>
      <c r="BO11" s="82"/>
      <c r="BP11" s="83"/>
      <c r="BQ11" s="83"/>
      <c r="BR11" s="83"/>
      <c r="BS11" s="83"/>
      <c r="BT11" s="83"/>
      <c r="BU11" s="83"/>
      <c r="BV11" s="83"/>
      <c r="BW11" s="83"/>
      <c r="BX11" s="83"/>
      <c r="BY11" s="83"/>
      <c r="BZ11" s="83"/>
      <c r="CA11" s="83"/>
      <c r="CB11" s="83"/>
      <c r="CC11" s="83"/>
      <c r="CD11" s="83"/>
      <c r="CE11" s="83"/>
      <c r="CF11" s="83"/>
      <c r="CG11" s="83"/>
      <c r="CH11" s="83"/>
      <c r="CI11" s="83"/>
      <c r="CJ11" s="83"/>
      <c r="CK11" s="83"/>
      <c r="CL11" s="83"/>
      <c r="CM11" s="83"/>
      <c r="CN11" s="83"/>
      <c r="CO11" s="83"/>
      <c r="CP11" s="83"/>
      <c r="CQ11" s="83"/>
      <c r="CR11" s="83"/>
      <c r="CS11" s="83"/>
      <c r="CT11" s="83"/>
      <c r="CU11" s="83"/>
      <c r="CV11" s="83"/>
      <c r="CW11" s="83"/>
      <c r="CX11" s="83"/>
      <c r="CY11" s="83"/>
      <c r="CZ11" s="83"/>
      <c r="DA11" s="83"/>
      <c r="DB11" s="83"/>
      <c r="DC11" s="83"/>
      <c r="DD11" s="83"/>
    </row>
    <row r="12" spans="2:108">
      <c r="B12" s="88"/>
      <c r="C12" s="88"/>
      <c r="D12" s="88"/>
      <c r="E12" s="88"/>
      <c r="F12" s="88"/>
      <c r="G12" s="88"/>
      <c r="H12" s="88"/>
      <c r="I12" s="88"/>
      <c r="J12" s="88"/>
      <c r="K12" s="88"/>
      <c r="L12" s="88"/>
      <c r="M12" s="88"/>
      <c r="N12" s="88"/>
      <c r="O12" s="89"/>
      <c r="P12" s="90"/>
      <c r="Q12" s="90"/>
      <c r="R12" s="90"/>
      <c r="S12" s="90"/>
      <c r="T12" s="90"/>
      <c r="U12" s="90"/>
      <c r="V12" s="90"/>
      <c r="W12" s="90"/>
      <c r="X12" s="90"/>
      <c r="Y12" s="90"/>
      <c r="Z12" s="90"/>
      <c r="AA12" s="90"/>
      <c r="AB12" s="90"/>
      <c r="AC12" s="90"/>
      <c r="AD12" s="90"/>
      <c r="AE12" s="90"/>
      <c r="AF12" s="90"/>
      <c r="AG12" s="90"/>
      <c r="AH12" s="90"/>
      <c r="AI12" s="90"/>
      <c r="AJ12" s="94"/>
      <c r="AK12" s="90"/>
      <c r="AL12" s="90"/>
      <c r="AM12" s="90"/>
      <c r="AN12" s="90"/>
      <c r="AO12" s="90"/>
      <c r="AP12" s="90"/>
      <c r="AQ12" s="90"/>
      <c r="AR12" s="90"/>
      <c r="AS12" s="90"/>
      <c r="AT12" s="90"/>
      <c r="AU12" s="90"/>
      <c r="AV12" s="90"/>
      <c r="AW12" s="90"/>
      <c r="AX12" s="90"/>
      <c r="AY12" s="90"/>
      <c r="AZ12" s="90"/>
      <c r="BA12" s="90"/>
      <c r="BB12" s="90"/>
      <c r="BC12" s="90"/>
      <c r="BD12" s="82"/>
      <c r="BE12" s="82"/>
      <c r="BF12" s="82"/>
      <c r="BG12" s="82"/>
      <c r="BH12" s="82"/>
      <c r="BI12" s="82"/>
      <c r="BJ12" s="82"/>
      <c r="BK12" s="82"/>
      <c r="BL12" s="82"/>
      <c r="BM12" s="82"/>
      <c r="BN12" s="82"/>
      <c r="BO12" s="82"/>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3"/>
      <c r="CN12" s="83"/>
      <c r="CO12" s="83"/>
      <c r="CP12" s="83"/>
      <c r="CQ12" s="83"/>
      <c r="CR12" s="83"/>
      <c r="CS12" s="83"/>
      <c r="CT12" s="83"/>
      <c r="CU12" s="83"/>
      <c r="CV12" s="83"/>
      <c r="CW12" s="83"/>
      <c r="CX12" s="83"/>
      <c r="CY12" s="83"/>
      <c r="CZ12" s="83"/>
      <c r="DA12" s="83"/>
      <c r="DB12" s="83"/>
      <c r="DC12" s="83"/>
      <c r="DD12" s="83"/>
    </row>
    <row r="13" spans="2:108" ht="128.25" customHeight="1">
      <c r="B13" s="88"/>
      <c r="C13" s="88"/>
      <c r="D13" s="88"/>
      <c r="E13" s="88"/>
      <c r="F13" s="88"/>
      <c r="G13" s="88"/>
      <c r="H13" s="88"/>
      <c r="I13" s="88"/>
      <c r="J13" s="88"/>
      <c r="K13" s="88"/>
      <c r="L13" s="88"/>
      <c r="M13" s="88"/>
      <c r="N13" s="88"/>
      <c r="O13" s="89"/>
      <c r="P13" s="91"/>
      <c r="Q13" s="91"/>
      <c r="R13" s="91"/>
      <c r="S13" s="91"/>
      <c r="T13" s="91"/>
      <c r="U13" s="91"/>
      <c r="V13" s="91"/>
      <c r="W13" s="91"/>
      <c r="X13" s="91"/>
      <c r="Y13" s="91"/>
      <c r="Z13" s="91"/>
      <c r="AA13" s="91"/>
      <c r="AB13" s="91"/>
      <c r="AC13" s="91"/>
      <c r="AD13" s="91"/>
      <c r="AE13" s="91"/>
      <c r="AF13" s="91"/>
      <c r="AG13" s="91"/>
      <c r="AH13" s="91"/>
      <c r="AI13" s="91"/>
      <c r="AJ13" s="94"/>
      <c r="AK13" s="90"/>
      <c r="AL13" s="90"/>
      <c r="AM13" s="90"/>
      <c r="AN13" s="90"/>
      <c r="AO13" s="90"/>
      <c r="AP13" s="90"/>
      <c r="AQ13" s="90"/>
      <c r="AR13" s="90"/>
      <c r="AS13" s="90"/>
      <c r="AT13" s="90"/>
      <c r="AU13" s="90"/>
      <c r="AV13" s="90"/>
      <c r="AW13" s="90"/>
      <c r="AX13" s="90"/>
      <c r="AY13" s="90"/>
      <c r="AZ13" s="90"/>
      <c r="BA13" s="90"/>
      <c r="BB13" s="90"/>
      <c r="BC13" s="90"/>
      <c r="BD13" s="82"/>
      <c r="BE13" s="82"/>
      <c r="BF13" s="82"/>
      <c r="BG13" s="82"/>
      <c r="BH13" s="82"/>
      <c r="BI13" s="82"/>
      <c r="BJ13" s="82"/>
      <c r="BK13" s="82"/>
      <c r="BL13" s="82"/>
      <c r="BM13" s="82"/>
      <c r="BN13" s="82"/>
      <c r="BO13" s="82"/>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row>
    <row r="14" spans="2:108" ht="12.75" customHeight="1">
      <c r="B14" s="88"/>
      <c r="C14" s="88"/>
      <c r="D14" s="88"/>
      <c r="E14" s="88"/>
      <c r="F14" s="88"/>
      <c r="G14" s="88"/>
      <c r="H14" s="88"/>
      <c r="I14" s="88"/>
      <c r="J14" s="88"/>
      <c r="K14" s="88"/>
      <c r="L14" s="88"/>
      <c r="M14" s="88"/>
      <c r="N14" s="88"/>
      <c r="O14" s="88"/>
      <c r="P14" s="93" t="s">
        <v>56</v>
      </c>
      <c r="Q14" s="93"/>
      <c r="R14" s="93"/>
      <c r="S14" s="93"/>
      <c r="T14" s="93"/>
      <c r="U14" s="93"/>
      <c r="V14" s="93"/>
      <c r="W14" s="93"/>
      <c r="X14" s="93"/>
      <c r="Y14" s="93"/>
      <c r="Z14" s="93"/>
      <c r="AA14" s="93"/>
      <c r="AB14" s="93"/>
      <c r="AC14" s="93"/>
      <c r="AD14" s="93"/>
      <c r="AE14" s="93"/>
      <c r="AF14" s="93"/>
      <c r="AG14" s="93"/>
      <c r="AH14" s="93"/>
      <c r="AI14" s="93"/>
      <c r="AJ14" s="90"/>
      <c r="AK14" s="90"/>
      <c r="AL14" s="90"/>
      <c r="AM14" s="90"/>
      <c r="AN14" s="90"/>
      <c r="AO14" s="90"/>
      <c r="AP14" s="90"/>
      <c r="AQ14" s="90"/>
      <c r="AR14" s="90"/>
      <c r="AS14" s="90"/>
      <c r="AT14" s="90"/>
      <c r="AU14" s="90"/>
      <c r="AV14" s="90"/>
      <c r="AW14" s="90"/>
      <c r="AX14" s="90"/>
      <c r="AY14" s="90"/>
      <c r="AZ14" s="90"/>
      <c r="BA14" s="90"/>
      <c r="BB14" s="90"/>
      <c r="BC14" s="90"/>
      <c r="BD14" s="82"/>
      <c r="BE14" s="82"/>
      <c r="BF14" s="82"/>
      <c r="BG14" s="82"/>
      <c r="BH14" s="82"/>
      <c r="BI14" s="82"/>
      <c r="BJ14" s="82"/>
      <c r="BK14" s="82"/>
      <c r="BL14" s="82"/>
      <c r="BM14" s="82"/>
      <c r="BN14" s="82"/>
      <c r="BO14" s="82"/>
      <c r="BP14" s="83"/>
      <c r="BQ14" s="83"/>
      <c r="BR14" s="83"/>
      <c r="BS14" s="83"/>
      <c r="BT14" s="83"/>
      <c r="BU14" s="83"/>
      <c r="BV14" s="83"/>
      <c r="BW14" s="83"/>
      <c r="BX14" s="83"/>
      <c r="BY14" s="83"/>
      <c r="BZ14" s="83"/>
      <c r="CA14" s="83"/>
      <c r="CB14" s="83"/>
      <c r="CC14" s="83"/>
      <c r="CD14" s="83"/>
      <c r="CE14" s="83"/>
      <c r="CF14" s="83"/>
      <c r="CG14" s="83"/>
      <c r="CH14" s="83"/>
      <c r="CI14" s="83"/>
      <c r="CJ14" s="83"/>
      <c r="CK14" s="84"/>
      <c r="CL14" s="84"/>
      <c r="CM14" s="84"/>
      <c r="CN14" s="84"/>
      <c r="CO14" s="84"/>
      <c r="CP14" s="84"/>
      <c r="CQ14" s="84"/>
      <c r="CR14" s="84"/>
      <c r="CS14" s="84"/>
      <c r="CT14" s="84"/>
      <c r="CU14" s="84"/>
      <c r="CV14" s="84"/>
      <c r="CW14" s="84"/>
      <c r="CX14" s="84"/>
      <c r="CY14" s="84"/>
      <c r="CZ14" s="84"/>
      <c r="DA14" s="84"/>
      <c r="DB14" s="84"/>
      <c r="DC14" s="84"/>
      <c r="DD14" s="84"/>
    </row>
    <row r="15" spans="2:108">
      <c r="B15" s="88"/>
      <c r="C15" s="88"/>
      <c r="D15" s="88"/>
      <c r="E15" s="88"/>
      <c r="F15" s="88"/>
      <c r="G15" s="88"/>
      <c r="H15" s="88"/>
      <c r="I15" s="88"/>
      <c r="J15" s="88"/>
      <c r="K15" s="88"/>
      <c r="L15" s="88"/>
      <c r="M15" s="88"/>
      <c r="N15" s="88"/>
      <c r="O15" s="88"/>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82"/>
      <c r="BE15" s="82"/>
      <c r="BF15" s="82"/>
      <c r="BG15" s="82"/>
      <c r="BH15" s="82"/>
      <c r="BI15" s="82"/>
      <c r="BJ15" s="82"/>
      <c r="BK15" s="82"/>
      <c r="BL15" s="82"/>
      <c r="BM15" s="82"/>
      <c r="BN15" s="82"/>
      <c r="BO15" s="82"/>
      <c r="BP15" s="83"/>
      <c r="BQ15" s="83"/>
      <c r="BR15" s="83"/>
      <c r="BS15" s="83"/>
      <c r="BT15" s="83"/>
      <c r="BU15" s="83"/>
      <c r="BV15" s="83"/>
      <c r="BW15" s="83"/>
      <c r="BX15" s="83"/>
      <c r="BY15" s="83"/>
      <c r="BZ15" s="83"/>
      <c r="CA15" s="83"/>
      <c r="CB15" s="83"/>
      <c r="CC15" s="83"/>
      <c r="CD15" s="83"/>
      <c r="CE15" s="83"/>
      <c r="CF15" s="83"/>
      <c r="CG15" s="83"/>
      <c r="CH15" s="83"/>
      <c r="CI15" s="83"/>
      <c r="CJ15" s="83"/>
      <c r="CK15" s="84"/>
      <c r="CL15" s="84"/>
      <c r="CM15" s="84"/>
      <c r="CN15" s="84"/>
      <c r="CO15" s="84"/>
      <c r="CP15" s="84"/>
      <c r="CQ15" s="84"/>
      <c r="CR15" s="84"/>
      <c r="CS15" s="84"/>
      <c r="CT15" s="84"/>
      <c r="CU15" s="84"/>
      <c r="CV15" s="84"/>
      <c r="CW15" s="84"/>
      <c r="CX15" s="84"/>
      <c r="CY15" s="84"/>
      <c r="CZ15" s="84"/>
      <c r="DA15" s="84"/>
      <c r="DB15" s="84"/>
      <c r="DC15" s="84"/>
      <c r="DD15" s="84"/>
    </row>
    <row r="16" spans="2:108">
      <c r="B16" s="88"/>
      <c r="C16" s="88"/>
      <c r="D16" s="88"/>
      <c r="E16" s="88"/>
      <c r="F16" s="88"/>
      <c r="G16" s="88"/>
      <c r="H16" s="88"/>
      <c r="I16" s="88"/>
      <c r="J16" s="88"/>
      <c r="K16" s="88"/>
      <c r="L16" s="88"/>
      <c r="M16" s="88"/>
      <c r="N16" s="88"/>
      <c r="O16" s="88"/>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82"/>
      <c r="BE16" s="82"/>
      <c r="BF16" s="82"/>
      <c r="BG16" s="82"/>
      <c r="BH16" s="82"/>
      <c r="BI16" s="82"/>
      <c r="BJ16" s="82"/>
      <c r="BK16" s="82"/>
      <c r="BL16" s="82"/>
      <c r="BM16" s="82"/>
      <c r="BN16" s="82"/>
      <c r="BO16" s="82"/>
      <c r="BP16" s="83"/>
      <c r="BQ16" s="83"/>
      <c r="BR16" s="83"/>
      <c r="BS16" s="83"/>
      <c r="BT16" s="83"/>
      <c r="BU16" s="83"/>
      <c r="BV16" s="83"/>
      <c r="BW16" s="83"/>
      <c r="BX16" s="83"/>
      <c r="BY16" s="83"/>
      <c r="BZ16" s="83"/>
      <c r="CA16" s="83"/>
      <c r="CB16" s="83"/>
      <c r="CC16" s="83"/>
      <c r="CD16" s="83"/>
      <c r="CE16" s="83"/>
      <c r="CF16" s="83"/>
      <c r="CG16" s="83"/>
      <c r="CH16" s="83"/>
      <c r="CI16" s="83"/>
      <c r="CJ16" s="83"/>
      <c r="CK16" s="84"/>
      <c r="CL16" s="84"/>
      <c r="CM16" s="84"/>
      <c r="CN16" s="84"/>
      <c r="CO16" s="84"/>
      <c r="CP16" s="84"/>
      <c r="CQ16" s="84"/>
      <c r="CR16" s="84"/>
      <c r="CS16" s="84"/>
      <c r="CT16" s="84"/>
      <c r="CU16" s="84"/>
      <c r="CV16" s="84"/>
      <c r="CW16" s="84"/>
      <c r="CX16" s="84"/>
      <c r="CY16" s="84"/>
      <c r="CZ16" s="84"/>
      <c r="DA16" s="84"/>
      <c r="DB16" s="84"/>
      <c r="DC16" s="84"/>
      <c r="DD16" s="84"/>
    </row>
    <row r="17" spans="2:108">
      <c r="B17" s="88"/>
      <c r="C17" s="88"/>
      <c r="D17" s="88"/>
      <c r="E17" s="88"/>
      <c r="F17" s="88"/>
      <c r="G17" s="88"/>
      <c r="H17" s="88"/>
      <c r="I17" s="88"/>
      <c r="J17" s="88"/>
      <c r="K17" s="88"/>
      <c r="L17" s="88"/>
      <c r="M17" s="88"/>
      <c r="N17" s="88"/>
      <c r="O17" s="88"/>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82"/>
      <c r="BE17" s="82"/>
      <c r="BF17" s="82"/>
      <c r="BG17" s="82"/>
      <c r="BH17" s="82"/>
      <c r="BI17" s="82"/>
      <c r="BJ17" s="82"/>
      <c r="BK17" s="82"/>
      <c r="BL17" s="82"/>
      <c r="BM17" s="82"/>
      <c r="BN17" s="82"/>
      <c r="BO17" s="82"/>
      <c r="BP17" s="83"/>
      <c r="BQ17" s="83"/>
      <c r="BR17" s="83"/>
      <c r="BS17" s="83"/>
      <c r="BT17" s="83"/>
      <c r="BU17" s="83"/>
      <c r="BV17" s="83"/>
      <c r="BW17" s="83"/>
      <c r="BX17" s="83"/>
      <c r="BY17" s="83"/>
      <c r="BZ17" s="83"/>
      <c r="CA17" s="83"/>
      <c r="CB17" s="83"/>
      <c r="CC17" s="83"/>
      <c r="CD17" s="83"/>
      <c r="CE17" s="83"/>
      <c r="CF17" s="83"/>
      <c r="CG17" s="83"/>
      <c r="CH17" s="83"/>
      <c r="CI17" s="83"/>
      <c r="CJ17" s="83"/>
      <c r="CK17" s="84"/>
      <c r="CL17" s="84"/>
      <c r="CM17" s="84"/>
      <c r="CN17" s="84"/>
      <c r="CO17" s="84"/>
      <c r="CP17" s="84"/>
      <c r="CQ17" s="84"/>
      <c r="CR17" s="84"/>
      <c r="CS17" s="84"/>
      <c r="CT17" s="84"/>
      <c r="CU17" s="84"/>
      <c r="CV17" s="84"/>
      <c r="CW17" s="84"/>
      <c r="CX17" s="84"/>
      <c r="CY17" s="84"/>
      <c r="CZ17" s="84"/>
      <c r="DA17" s="84"/>
      <c r="DB17" s="84"/>
      <c r="DC17" s="84"/>
      <c r="DD17" s="84"/>
    </row>
    <row r="18" spans="2:108">
      <c r="B18" s="88"/>
      <c r="C18" s="88"/>
      <c r="D18" s="88"/>
      <c r="E18" s="88"/>
      <c r="F18" s="88"/>
      <c r="G18" s="88"/>
      <c r="H18" s="88"/>
      <c r="I18" s="88"/>
      <c r="J18" s="88"/>
      <c r="K18" s="88"/>
      <c r="L18" s="88"/>
      <c r="M18" s="88"/>
      <c r="N18" s="88"/>
      <c r="O18" s="88"/>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82"/>
      <c r="BE18" s="82"/>
      <c r="BF18" s="82"/>
      <c r="BG18" s="82"/>
      <c r="BH18" s="82"/>
      <c r="BI18" s="82"/>
      <c r="BJ18" s="82"/>
      <c r="BK18" s="82"/>
      <c r="BL18" s="82"/>
      <c r="BM18" s="82"/>
      <c r="BN18" s="82"/>
      <c r="BO18" s="82"/>
      <c r="BP18" s="83"/>
      <c r="BQ18" s="83"/>
      <c r="BR18" s="83"/>
      <c r="BS18" s="83"/>
      <c r="BT18" s="83"/>
      <c r="BU18" s="83"/>
      <c r="BV18" s="83"/>
      <c r="BW18" s="83"/>
      <c r="BX18" s="83"/>
      <c r="BY18" s="83"/>
      <c r="BZ18" s="83"/>
      <c r="CA18" s="83"/>
      <c r="CB18" s="83"/>
      <c r="CC18" s="83"/>
      <c r="CD18" s="83"/>
      <c r="CE18" s="83"/>
      <c r="CF18" s="83"/>
      <c r="CG18" s="83"/>
      <c r="CH18" s="83"/>
      <c r="CI18" s="83"/>
      <c r="CJ18" s="83"/>
      <c r="CK18" s="84"/>
      <c r="CL18" s="84"/>
      <c r="CM18" s="84"/>
      <c r="CN18" s="84"/>
      <c r="CO18" s="84"/>
      <c r="CP18" s="84"/>
      <c r="CQ18" s="84"/>
      <c r="CR18" s="84"/>
      <c r="CS18" s="84"/>
      <c r="CT18" s="84"/>
      <c r="CU18" s="84"/>
      <c r="CV18" s="84"/>
      <c r="CW18" s="84"/>
      <c r="CX18" s="84"/>
      <c r="CY18" s="84"/>
      <c r="CZ18" s="84"/>
      <c r="DA18" s="84"/>
      <c r="DB18" s="84"/>
      <c r="DC18" s="84"/>
      <c r="DD18" s="84"/>
    </row>
    <row r="19" spans="2:108">
      <c r="B19" s="88"/>
      <c r="C19" s="88"/>
      <c r="D19" s="88"/>
      <c r="E19" s="88"/>
      <c r="F19" s="88"/>
      <c r="G19" s="88"/>
      <c r="H19" s="88"/>
      <c r="I19" s="88"/>
      <c r="J19" s="88"/>
      <c r="K19" s="88"/>
      <c r="L19" s="88"/>
      <c r="M19" s="88"/>
      <c r="N19" s="88"/>
      <c r="O19" s="88"/>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82"/>
      <c r="BE19" s="82"/>
      <c r="BF19" s="82"/>
      <c r="BG19" s="82"/>
      <c r="BH19" s="82"/>
      <c r="BI19" s="82"/>
      <c r="BJ19" s="82"/>
      <c r="BK19" s="82"/>
      <c r="BL19" s="82"/>
      <c r="BM19" s="82"/>
      <c r="BN19" s="82"/>
      <c r="BO19" s="82"/>
      <c r="BP19" s="83"/>
      <c r="BQ19" s="83"/>
      <c r="BR19" s="83"/>
      <c r="BS19" s="83"/>
      <c r="BT19" s="83"/>
      <c r="BU19" s="83"/>
      <c r="BV19" s="83"/>
      <c r="BW19" s="83"/>
      <c r="BX19" s="83"/>
      <c r="BY19" s="83"/>
      <c r="BZ19" s="83"/>
      <c r="CA19" s="83"/>
      <c r="CB19" s="83"/>
      <c r="CC19" s="83"/>
      <c r="CD19" s="83"/>
      <c r="CE19" s="83"/>
      <c r="CF19" s="83"/>
      <c r="CG19" s="83"/>
      <c r="CH19" s="83"/>
      <c r="CI19" s="83"/>
      <c r="CJ19" s="83"/>
      <c r="CK19" s="84"/>
      <c r="CL19" s="84"/>
      <c r="CM19" s="84"/>
      <c r="CN19" s="84"/>
      <c r="CO19" s="84"/>
      <c r="CP19" s="84"/>
      <c r="CQ19" s="84"/>
      <c r="CR19" s="84"/>
      <c r="CS19" s="84"/>
      <c r="CT19" s="84"/>
      <c r="CU19" s="84"/>
      <c r="CV19" s="84"/>
      <c r="CW19" s="84"/>
      <c r="CX19" s="84"/>
      <c r="CY19" s="84"/>
      <c r="CZ19" s="84"/>
      <c r="DA19" s="84"/>
      <c r="DB19" s="84"/>
      <c r="DC19" s="84"/>
      <c r="DD19" s="84"/>
    </row>
    <row r="20" spans="2:108" ht="166.5" customHeight="1">
      <c r="B20" s="88"/>
      <c r="C20" s="88"/>
      <c r="D20" s="88"/>
      <c r="E20" s="88"/>
      <c r="F20" s="88"/>
      <c r="G20" s="88"/>
      <c r="H20" s="88"/>
      <c r="I20" s="88"/>
      <c r="J20" s="88"/>
      <c r="K20" s="88"/>
      <c r="L20" s="88"/>
      <c r="M20" s="88"/>
      <c r="N20" s="88"/>
      <c r="O20" s="88"/>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82"/>
      <c r="BE20" s="82"/>
      <c r="BF20" s="82"/>
      <c r="BG20" s="82"/>
      <c r="BH20" s="82"/>
      <c r="BI20" s="82"/>
      <c r="BJ20" s="82"/>
      <c r="BK20" s="82"/>
      <c r="BL20" s="82"/>
      <c r="BM20" s="82"/>
      <c r="BN20" s="82"/>
      <c r="BO20" s="82"/>
      <c r="BP20" s="83"/>
      <c r="BQ20" s="83"/>
      <c r="BR20" s="83"/>
      <c r="BS20" s="83"/>
      <c r="BT20" s="83"/>
      <c r="BU20" s="83"/>
      <c r="BV20" s="83"/>
      <c r="BW20" s="83"/>
      <c r="BX20" s="83"/>
      <c r="BY20" s="83"/>
      <c r="BZ20" s="83"/>
      <c r="CA20" s="83"/>
      <c r="CB20" s="83"/>
      <c r="CC20" s="83"/>
      <c r="CD20" s="83"/>
      <c r="CE20" s="83"/>
      <c r="CF20" s="83"/>
      <c r="CG20" s="83"/>
      <c r="CH20" s="83"/>
      <c r="CI20" s="83"/>
      <c r="CJ20" s="83"/>
      <c r="CK20" s="84"/>
      <c r="CL20" s="84"/>
      <c r="CM20" s="84"/>
      <c r="CN20" s="84"/>
      <c r="CO20" s="84"/>
      <c r="CP20" s="84"/>
      <c r="CQ20" s="84"/>
      <c r="CR20" s="84"/>
      <c r="CS20" s="84"/>
      <c r="CT20" s="84"/>
      <c r="CU20" s="84"/>
      <c r="CV20" s="84"/>
      <c r="CW20" s="84"/>
      <c r="CX20" s="84"/>
      <c r="CY20" s="84"/>
      <c r="CZ20" s="84"/>
      <c r="DA20" s="84"/>
      <c r="DB20" s="84"/>
      <c r="DC20" s="84"/>
      <c r="DD20" s="84"/>
    </row>
    <row r="21" spans="2:108" ht="45" customHeight="1">
      <c r="B21" s="95" t="s">
        <v>57</v>
      </c>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row>
    <row r="22" spans="2:108" ht="30.6" customHeight="1">
      <c r="B22" s="96" t="s">
        <v>280</v>
      </c>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row>
    <row r="23" spans="2:108" ht="22.2" customHeight="1">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row>
    <row r="24" spans="2:108" ht="53.4" customHeight="1">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row>
    <row r="25" spans="2:108" ht="86.4" customHeight="1">
      <c r="B25" s="85" t="s">
        <v>279</v>
      </c>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6"/>
      <c r="DD25" s="87"/>
    </row>
    <row r="26" spans="2:108" ht="5.25" customHeight="1">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row>
    <row r="27" spans="2:108" ht="3" customHeight="1">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row>
  </sheetData>
  <mergeCells count="25">
    <mergeCell ref="B24:DD24"/>
    <mergeCell ref="CK7:DD13"/>
    <mergeCell ref="P14:AI20"/>
    <mergeCell ref="AJ14:BC20"/>
    <mergeCell ref="AJ7:BC13"/>
    <mergeCell ref="BD7:BO13"/>
    <mergeCell ref="BP7:CJ13"/>
    <mergeCell ref="B21:DD21"/>
    <mergeCell ref="B22:DD23"/>
    <mergeCell ref="B1:DD2"/>
    <mergeCell ref="B27:DD27"/>
    <mergeCell ref="B3:DD3"/>
    <mergeCell ref="B4:DD5"/>
    <mergeCell ref="B6:O6"/>
    <mergeCell ref="P6:AI6"/>
    <mergeCell ref="AJ6:BC6"/>
    <mergeCell ref="BD6:BO6"/>
    <mergeCell ref="BP6:CJ6"/>
    <mergeCell ref="CK6:DD6"/>
    <mergeCell ref="BD14:BO20"/>
    <mergeCell ref="BP14:CJ20"/>
    <mergeCell ref="CK14:DD20"/>
    <mergeCell ref="B25:DD25"/>
    <mergeCell ref="B7:O20"/>
    <mergeCell ref="P7:AI13"/>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rowBreaks count="1" manualBreakCount="1">
    <brk id="23" max="1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5422-D793-4EF0-8ABB-DB55ED9D6629}">
  <dimension ref="C3:G4"/>
  <sheetViews>
    <sheetView workbookViewId="0">
      <selection activeCell="F9" sqref="F9"/>
    </sheetView>
  </sheetViews>
  <sheetFormatPr baseColWidth="10" defaultColWidth="11.44140625" defaultRowHeight="14.4"/>
  <cols>
    <col min="4" max="4" width="29.5546875" customWidth="1"/>
    <col min="5" max="5" width="12.88671875" customWidth="1"/>
    <col min="7" max="7" width="38.5546875" customWidth="1"/>
  </cols>
  <sheetData>
    <row r="3" spans="3:7" ht="72">
      <c r="C3" s="15" t="s">
        <v>36</v>
      </c>
      <c r="D3" s="20" t="s">
        <v>58</v>
      </c>
      <c r="E3" s="1"/>
      <c r="F3" s="15" t="s">
        <v>36</v>
      </c>
      <c r="G3" s="32" t="s">
        <v>59</v>
      </c>
    </row>
    <row r="4" spans="3:7" ht="76.95" customHeight="1">
      <c r="C4" s="15" t="s">
        <v>37</v>
      </c>
      <c r="D4" s="15" t="s">
        <v>60</v>
      </c>
      <c r="E4" s="4"/>
      <c r="F4" s="15" t="s">
        <v>37</v>
      </c>
      <c r="G4" s="33" t="s">
        <v>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6BC8-9E8F-4420-B62C-CFEE08694460}">
  <sheetPr>
    <tabColor rgb="FF92D050"/>
  </sheetPr>
  <dimension ref="A1:V43"/>
  <sheetViews>
    <sheetView showGridLines="0" topLeftCell="A6" zoomScale="61" zoomScaleNormal="90" zoomScaleSheetLayoutView="90" zoomScalePageLayoutView="90" workbookViewId="0">
      <selection activeCell="C14" sqref="C14"/>
    </sheetView>
  </sheetViews>
  <sheetFormatPr baseColWidth="10" defaultColWidth="11.44140625" defaultRowHeight="14.4"/>
  <cols>
    <col min="1" max="1" width="38" customWidth="1"/>
    <col min="2" max="2" width="46.88671875" customWidth="1"/>
    <col min="3" max="3" width="61.21875" customWidth="1"/>
    <col min="4" max="4" width="43.109375" customWidth="1"/>
    <col min="5" max="5" width="50.33203125" customWidth="1"/>
    <col min="6" max="6" width="36.33203125" customWidth="1"/>
    <col min="7" max="7" width="67.33203125" customWidth="1"/>
    <col min="8" max="8" width="28.6640625" customWidth="1"/>
    <col min="9" max="9" width="66.109375" customWidth="1"/>
    <col min="10" max="10" width="17.88671875" customWidth="1"/>
    <col min="11" max="11" width="67.33203125" customWidth="1"/>
    <col min="12" max="12" width="17.88671875" customWidth="1"/>
    <col min="13" max="13" width="67.5546875" customWidth="1"/>
    <col min="14" max="14" width="17.88671875" customWidth="1"/>
    <col min="15" max="15" width="68.109375" customWidth="1"/>
    <col min="16" max="16" width="17.88671875" customWidth="1"/>
    <col min="17" max="17" width="66.5546875" customWidth="1"/>
    <col min="18" max="18" width="17.88671875" customWidth="1"/>
    <col min="19" max="19" width="67.6640625" customWidth="1"/>
    <col min="20" max="20" width="17.88671875" customWidth="1"/>
    <col min="21" max="21" width="67.33203125" customWidth="1"/>
    <col min="22" max="22" width="13.109375" hidden="1" customWidth="1"/>
    <col min="23" max="23" width="16" customWidth="1"/>
    <col min="24" max="24" width="14.44140625" customWidth="1"/>
  </cols>
  <sheetData>
    <row r="1" spans="1:22" ht="34.950000000000003" customHeight="1" thickBot="1">
      <c r="A1" s="48" t="s">
        <v>62</v>
      </c>
      <c r="B1" s="103" t="s">
        <v>63</v>
      </c>
      <c r="C1" s="104"/>
      <c r="D1" s="100"/>
      <c r="E1" s="100"/>
      <c r="F1" s="100"/>
      <c r="G1" s="100"/>
      <c r="H1" s="100"/>
      <c r="I1" s="100"/>
      <c r="J1" s="100"/>
      <c r="K1" s="100"/>
      <c r="L1" s="100"/>
      <c r="M1" s="100"/>
      <c r="N1" s="100"/>
      <c r="O1" s="100"/>
      <c r="P1" s="100"/>
      <c r="Q1" s="100"/>
      <c r="R1" s="100"/>
      <c r="S1" s="100"/>
      <c r="T1" s="100"/>
      <c r="U1" s="100"/>
    </row>
    <row r="2" spans="1:22" ht="34.950000000000003" customHeight="1" thickBot="1">
      <c r="A2" s="50" t="s">
        <v>64</v>
      </c>
      <c r="B2" s="105">
        <v>17</v>
      </c>
      <c r="C2" s="106"/>
      <c r="D2" s="107"/>
      <c r="E2" s="107"/>
      <c r="F2" s="100"/>
      <c r="G2" s="100"/>
      <c r="H2" s="100"/>
      <c r="I2" s="100"/>
      <c r="J2" s="100"/>
      <c r="K2" s="100"/>
      <c r="L2" s="100"/>
      <c r="M2" s="100"/>
      <c r="N2" s="100"/>
      <c r="O2" s="100"/>
      <c r="P2" s="100"/>
      <c r="Q2" s="100"/>
      <c r="R2" s="100"/>
      <c r="S2" s="100"/>
      <c r="T2" s="100"/>
      <c r="U2" s="100"/>
    </row>
    <row r="3" spans="1:22" ht="34.950000000000003" customHeight="1" thickBot="1">
      <c r="A3" s="50" t="s">
        <v>65</v>
      </c>
      <c r="B3" s="102" t="s">
        <v>66</v>
      </c>
      <c r="C3" s="100"/>
      <c r="D3" s="100"/>
      <c r="E3" s="100"/>
      <c r="F3" s="100"/>
      <c r="G3" s="100"/>
      <c r="H3" s="100"/>
      <c r="I3" s="100"/>
      <c r="J3" s="100"/>
      <c r="K3" s="100"/>
      <c r="L3" s="100"/>
      <c r="M3" s="100"/>
      <c r="N3" s="100"/>
      <c r="O3" s="100"/>
      <c r="P3" s="100"/>
      <c r="Q3" s="100"/>
      <c r="R3" s="100"/>
      <c r="S3" s="100"/>
      <c r="T3" s="100"/>
      <c r="U3" s="100"/>
    </row>
    <row r="4" spans="1:22" ht="34.950000000000003" customHeight="1" thickBot="1">
      <c r="A4" s="48" t="s">
        <v>67</v>
      </c>
      <c r="B4" s="102"/>
      <c r="C4" s="100"/>
      <c r="D4" s="100"/>
      <c r="E4" s="100"/>
      <c r="F4" s="100"/>
      <c r="G4" s="100"/>
      <c r="H4" s="100"/>
      <c r="I4" s="100"/>
      <c r="J4" s="100"/>
      <c r="K4" s="100"/>
      <c r="L4" s="100"/>
      <c r="M4" s="100"/>
      <c r="N4" s="100"/>
      <c r="O4" s="100"/>
      <c r="P4" s="100"/>
      <c r="Q4" s="100"/>
      <c r="R4" s="100"/>
      <c r="S4" s="100"/>
      <c r="T4" s="100"/>
      <c r="U4" s="100"/>
    </row>
    <row r="5" spans="1:22" ht="34.950000000000003" customHeight="1" thickBot="1">
      <c r="A5" s="48" t="s">
        <v>68</v>
      </c>
      <c r="B5" s="108" t="s">
        <v>69</v>
      </c>
      <c r="C5" s="109"/>
      <c r="D5" s="109"/>
      <c r="E5" s="109"/>
      <c r="F5" s="100"/>
      <c r="G5" s="100"/>
      <c r="H5" s="100"/>
      <c r="I5" s="100"/>
      <c r="J5" s="100"/>
      <c r="K5" s="100"/>
      <c r="L5" s="100"/>
      <c r="M5" s="100"/>
      <c r="N5" s="100"/>
      <c r="O5" s="100"/>
      <c r="P5" s="100"/>
      <c r="Q5" s="100"/>
      <c r="R5" s="100"/>
      <c r="S5" s="100"/>
      <c r="T5" s="100"/>
      <c r="U5" s="100"/>
      <c r="V5" t="s">
        <v>70</v>
      </c>
    </row>
    <row r="6" spans="1:22" ht="34.950000000000003" customHeight="1" thickBot="1">
      <c r="A6" s="48" t="s">
        <v>71</v>
      </c>
      <c r="B6" s="108" t="s">
        <v>72</v>
      </c>
      <c r="C6" s="113"/>
      <c r="D6" s="109"/>
      <c r="E6" s="113"/>
      <c r="F6" s="100"/>
      <c r="G6" s="100"/>
      <c r="H6" s="100"/>
      <c r="I6" s="100"/>
      <c r="J6" s="100"/>
      <c r="K6" s="100"/>
      <c r="L6" s="100"/>
      <c r="M6" s="100"/>
      <c r="N6" s="100"/>
      <c r="O6" s="100"/>
      <c r="P6" s="100"/>
      <c r="Q6" s="100"/>
      <c r="R6" s="100"/>
      <c r="S6" s="100"/>
      <c r="T6" s="100"/>
      <c r="U6" s="100"/>
      <c r="V6" t="s">
        <v>73</v>
      </c>
    </row>
    <row r="7" spans="1:22" ht="13.2" customHeight="1">
      <c r="A7" s="110"/>
      <c r="B7" s="112" t="s">
        <v>74</v>
      </c>
      <c r="C7" s="101"/>
      <c r="D7" s="101" t="s">
        <v>75</v>
      </c>
      <c r="E7" s="101"/>
      <c r="F7" s="101" t="s">
        <v>76</v>
      </c>
      <c r="G7" s="101"/>
      <c r="H7" s="101" t="s">
        <v>77</v>
      </c>
      <c r="I7" s="101"/>
      <c r="J7" s="101" t="s">
        <v>78</v>
      </c>
      <c r="K7" s="101"/>
      <c r="L7" s="101" t="s">
        <v>79</v>
      </c>
      <c r="M7" s="101"/>
      <c r="N7" s="101" t="s">
        <v>80</v>
      </c>
      <c r="O7" s="101"/>
      <c r="P7" s="101" t="s">
        <v>81</v>
      </c>
      <c r="Q7" s="101"/>
      <c r="R7" s="101" t="s">
        <v>82</v>
      </c>
      <c r="S7" s="101"/>
      <c r="T7" s="101" t="s">
        <v>83</v>
      </c>
      <c r="U7" s="101"/>
      <c r="V7" t="s">
        <v>84</v>
      </c>
    </row>
    <row r="8" spans="1:22" ht="19.2" customHeight="1" thickBot="1">
      <c r="A8" s="111"/>
      <c r="B8" s="49" t="s">
        <v>85</v>
      </c>
      <c r="C8" s="47" t="s">
        <v>86</v>
      </c>
      <c r="D8" s="47" t="s">
        <v>85</v>
      </c>
      <c r="E8" s="47" t="s">
        <v>86</v>
      </c>
      <c r="F8" s="47" t="s">
        <v>85</v>
      </c>
      <c r="G8" s="47" t="s">
        <v>86</v>
      </c>
      <c r="H8" s="47" t="s">
        <v>85</v>
      </c>
      <c r="I8" s="47" t="s">
        <v>86</v>
      </c>
      <c r="J8" s="47" t="s">
        <v>85</v>
      </c>
      <c r="K8" s="47" t="s">
        <v>86</v>
      </c>
      <c r="L8" s="47" t="s">
        <v>85</v>
      </c>
      <c r="M8" s="47" t="s">
        <v>86</v>
      </c>
      <c r="N8" s="47" t="s">
        <v>85</v>
      </c>
      <c r="O8" s="47" t="s">
        <v>86</v>
      </c>
      <c r="P8" s="47" t="s">
        <v>85</v>
      </c>
      <c r="Q8" s="47" t="s">
        <v>86</v>
      </c>
      <c r="R8" s="47" t="s">
        <v>85</v>
      </c>
      <c r="S8" s="47" t="s">
        <v>86</v>
      </c>
      <c r="T8" s="47" t="s">
        <v>85</v>
      </c>
      <c r="U8" s="47" t="s">
        <v>86</v>
      </c>
      <c r="V8" s="17" t="s">
        <v>87</v>
      </c>
    </row>
    <row r="9" spans="1:22" ht="91.8" customHeight="1" thickBot="1">
      <c r="A9" s="48" t="s">
        <v>88</v>
      </c>
      <c r="B9" s="57"/>
      <c r="C9" s="58" t="s">
        <v>278</v>
      </c>
      <c r="D9" s="43"/>
      <c r="E9" s="52"/>
      <c r="F9" s="33"/>
      <c r="G9" s="33"/>
      <c r="H9" s="43"/>
      <c r="I9" s="32"/>
      <c r="J9" s="43"/>
      <c r="K9" s="32"/>
      <c r="L9" s="43"/>
      <c r="M9" s="32"/>
      <c r="N9" s="43"/>
      <c r="O9" s="32"/>
      <c r="P9" s="43"/>
      <c r="Q9" s="32"/>
      <c r="R9" s="43"/>
      <c r="S9" s="32"/>
      <c r="T9" s="43"/>
      <c r="U9" s="32"/>
      <c r="V9" t="s">
        <v>89</v>
      </c>
    </row>
    <row r="10" spans="1:22" ht="92.4" customHeight="1" thickBot="1">
      <c r="A10" s="50" t="s">
        <v>90</v>
      </c>
      <c r="B10" s="34"/>
      <c r="C10" s="52" t="s">
        <v>91</v>
      </c>
      <c r="D10" s="42"/>
      <c r="E10" s="52"/>
      <c r="F10" s="33"/>
      <c r="G10" s="33"/>
      <c r="H10" s="42"/>
      <c r="I10" s="32"/>
      <c r="J10" s="42"/>
      <c r="K10" s="32"/>
      <c r="L10" s="42"/>
      <c r="M10" s="32"/>
      <c r="N10" s="42"/>
      <c r="O10" s="32"/>
      <c r="P10" s="42"/>
      <c r="Q10" s="32"/>
      <c r="R10" s="42"/>
      <c r="S10" s="32"/>
      <c r="T10" s="42"/>
      <c r="U10" s="32"/>
    </row>
    <row r="11" spans="1:22" ht="34.950000000000003" customHeight="1" thickBot="1">
      <c r="A11" s="50" t="s">
        <v>92</v>
      </c>
      <c r="B11" s="34"/>
      <c r="C11" s="25">
        <v>45748</v>
      </c>
      <c r="D11" s="42"/>
      <c r="E11" s="25"/>
      <c r="F11" s="53"/>
      <c r="G11" s="53"/>
      <c r="H11" s="54"/>
      <c r="I11" s="44"/>
      <c r="J11" s="42"/>
      <c r="K11" s="44"/>
      <c r="L11" s="42"/>
      <c r="M11" s="44"/>
      <c r="N11" s="42"/>
      <c r="O11" s="44"/>
      <c r="P11" s="42"/>
      <c r="Q11" s="44"/>
      <c r="R11" s="42"/>
      <c r="S11" s="44"/>
      <c r="T11" s="42"/>
      <c r="U11" s="44"/>
    </row>
    <row r="12" spans="1:22" ht="34.950000000000003" customHeight="1" thickBot="1">
      <c r="A12" s="50" t="s">
        <v>93</v>
      </c>
      <c r="B12" s="34"/>
      <c r="C12" s="25">
        <v>45900</v>
      </c>
      <c r="D12" s="42"/>
      <c r="E12" s="25"/>
      <c r="F12" s="53"/>
      <c r="G12" s="55"/>
      <c r="H12" s="42"/>
      <c r="I12" s="44"/>
      <c r="J12" s="42"/>
      <c r="K12" s="44"/>
      <c r="L12" s="42"/>
      <c r="M12" s="44"/>
      <c r="N12" s="42"/>
      <c r="O12" s="44"/>
      <c r="P12" s="42"/>
      <c r="Q12" s="44"/>
      <c r="R12" s="42"/>
      <c r="S12" s="44"/>
      <c r="T12" s="42"/>
      <c r="U12" s="44"/>
    </row>
    <row r="13" spans="1:22" ht="34.950000000000003" customHeight="1" thickBot="1">
      <c r="A13" s="48" t="s">
        <v>94</v>
      </c>
      <c r="B13" s="34"/>
      <c r="C13" s="15" t="s">
        <v>277</v>
      </c>
      <c r="D13" s="45"/>
      <c r="E13" s="15"/>
      <c r="F13" s="15"/>
      <c r="G13" s="15"/>
      <c r="H13" s="42"/>
      <c r="I13" s="45"/>
      <c r="J13" s="42"/>
      <c r="K13" s="45"/>
      <c r="L13" s="42"/>
      <c r="M13" s="45"/>
      <c r="N13" s="42"/>
      <c r="O13" s="45"/>
      <c r="P13" s="42"/>
      <c r="Q13" s="45"/>
      <c r="R13" s="42"/>
      <c r="S13" s="45"/>
      <c r="T13" s="42"/>
      <c r="U13" s="45"/>
    </row>
    <row r="14" spans="1:22" ht="93" customHeight="1" thickBot="1">
      <c r="A14" s="48" t="s">
        <v>95</v>
      </c>
      <c r="B14" s="34"/>
      <c r="C14" s="52" t="s">
        <v>96</v>
      </c>
      <c r="D14" s="42"/>
      <c r="E14" s="52"/>
      <c r="F14" s="46"/>
      <c r="G14" s="26"/>
      <c r="H14" s="42"/>
      <c r="I14" s="26"/>
      <c r="J14" s="42"/>
      <c r="K14" s="26"/>
      <c r="L14" s="42"/>
      <c r="M14" s="26"/>
      <c r="N14" s="42"/>
      <c r="O14" s="26"/>
      <c r="P14" s="42"/>
      <c r="Q14" s="26"/>
      <c r="R14" s="42"/>
      <c r="S14" s="26"/>
      <c r="T14" s="42"/>
      <c r="U14" s="26"/>
    </row>
    <row r="15" spans="1:22" ht="151.5" customHeight="1" thickBot="1">
      <c r="A15" s="48" t="s">
        <v>97</v>
      </c>
      <c r="B15" s="34"/>
      <c r="C15" s="52" t="s">
        <v>98</v>
      </c>
      <c r="D15" s="42"/>
      <c r="E15" s="52"/>
      <c r="F15" s="33"/>
      <c r="G15" s="33"/>
      <c r="H15" s="42"/>
      <c r="I15" s="33"/>
      <c r="J15" s="42"/>
      <c r="K15" s="33"/>
      <c r="L15" s="42"/>
      <c r="M15" s="33"/>
      <c r="N15" s="42"/>
      <c r="O15" s="33"/>
      <c r="P15" s="42"/>
      <c r="Q15" s="33"/>
      <c r="R15" s="42"/>
      <c r="S15" s="33"/>
      <c r="T15" s="42"/>
      <c r="U15" s="33"/>
    </row>
    <row r="16" spans="1:22" ht="34.950000000000003" customHeight="1" thickBot="1">
      <c r="A16" s="50" t="s">
        <v>99</v>
      </c>
      <c r="B16" s="34"/>
      <c r="C16" s="45" t="s">
        <v>100</v>
      </c>
      <c r="D16" s="42"/>
      <c r="E16" s="45"/>
      <c r="F16" s="45"/>
      <c r="G16" s="45"/>
      <c r="H16" s="42"/>
      <c r="I16" s="45"/>
      <c r="J16" s="42"/>
      <c r="K16" s="45"/>
      <c r="L16" s="42"/>
      <c r="M16" s="45"/>
      <c r="N16" s="42"/>
      <c r="O16" s="45"/>
      <c r="P16" s="42"/>
      <c r="Q16" s="45"/>
      <c r="R16" s="42"/>
      <c r="S16" s="45"/>
      <c r="T16" s="42"/>
      <c r="U16" s="45"/>
    </row>
    <row r="17" spans="1:22" ht="34.950000000000003" customHeight="1" thickBot="1">
      <c r="A17" s="50" t="s">
        <v>101</v>
      </c>
      <c r="B17" s="34"/>
      <c r="C17" s="45" t="s">
        <v>100</v>
      </c>
      <c r="D17" s="42"/>
      <c r="E17" s="45"/>
      <c r="F17" s="45"/>
      <c r="G17" s="45"/>
      <c r="H17" s="42"/>
      <c r="I17" s="45"/>
      <c r="J17" s="42"/>
      <c r="K17" s="45"/>
      <c r="L17" s="42"/>
      <c r="M17" s="45"/>
      <c r="N17" s="42"/>
      <c r="O17" s="45"/>
      <c r="P17" s="42"/>
      <c r="Q17" s="45"/>
      <c r="R17" s="42"/>
      <c r="S17" s="45"/>
      <c r="T17" s="42"/>
      <c r="U17" s="45"/>
    </row>
    <row r="18" spans="1:22" ht="34.950000000000003" customHeight="1" thickBot="1">
      <c r="A18" s="50" t="s">
        <v>102</v>
      </c>
      <c r="B18" s="34"/>
      <c r="C18" s="45" t="s">
        <v>100</v>
      </c>
      <c r="D18" s="42"/>
      <c r="E18" s="45"/>
      <c r="F18" s="45"/>
      <c r="G18" s="45"/>
      <c r="H18" s="42"/>
      <c r="I18" s="45"/>
      <c r="J18" s="42"/>
      <c r="K18" s="45"/>
      <c r="L18" s="42"/>
      <c r="M18" s="45"/>
      <c r="N18" s="42"/>
      <c r="O18" s="45"/>
      <c r="P18" s="42"/>
      <c r="Q18" s="45"/>
      <c r="R18" s="42"/>
      <c r="S18" s="45"/>
      <c r="T18" s="42"/>
      <c r="U18" s="45"/>
    </row>
    <row r="19" spans="1:22" ht="30" customHeight="1" thickBot="1">
      <c r="A19" s="48" t="s">
        <v>103</v>
      </c>
      <c r="B19" s="41"/>
      <c r="C19" s="32"/>
      <c r="D19" s="32"/>
      <c r="E19" s="32"/>
      <c r="F19" s="32"/>
      <c r="G19" s="32"/>
      <c r="H19" s="32"/>
      <c r="I19" s="32"/>
      <c r="J19" s="32"/>
      <c r="K19" s="32"/>
      <c r="L19" s="32"/>
      <c r="M19" s="32"/>
      <c r="N19" s="32"/>
      <c r="O19" s="32"/>
      <c r="P19" s="32"/>
      <c r="Q19" s="32"/>
      <c r="R19" s="32"/>
      <c r="S19" s="32"/>
      <c r="T19" s="32"/>
      <c r="U19" s="32"/>
    </row>
    <row r="20" spans="1:22" ht="27.6" customHeight="1">
      <c r="A20" s="97" t="s">
        <v>104</v>
      </c>
      <c r="B20" s="41"/>
      <c r="C20" s="51" t="s">
        <v>105</v>
      </c>
      <c r="D20" s="32"/>
      <c r="E20" s="51"/>
      <c r="F20" s="51"/>
      <c r="G20" s="32"/>
      <c r="H20" s="32"/>
      <c r="I20" s="32"/>
      <c r="J20" s="32"/>
      <c r="K20" s="32"/>
      <c r="L20" s="32"/>
      <c r="M20" s="32"/>
      <c r="N20" s="32"/>
      <c r="O20" s="32"/>
      <c r="P20" s="32"/>
      <c r="Q20" s="32"/>
      <c r="R20" s="32"/>
      <c r="S20" s="32"/>
      <c r="T20" s="32"/>
      <c r="U20" s="32"/>
    </row>
    <row r="21" spans="1:22" ht="29.4" customHeight="1">
      <c r="A21" s="98"/>
      <c r="B21" s="41"/>
      <c r="C21" s="32"/>
      <c r="D21" s="32"/>
      <c r="E21" s="32"/>
      <c r="F21" s="32"/>
      <c r="G21" s="32"/>
      <c r="H21" s="32"/>
      <c r="I21" s="32"/>
      <c r="J21" s="32"/>
      <c r="K21" s="32"/>
      <c r="L21" s="32"/>
      <c r="M21" s="32"/>
      <c r="N21" s="32"/>
      <c r="O21" s="32"/>
      <c r="P21" s="32"/>
      <c r="Q21" s="32"/>
      <c r="R21" s="32"/>
      <c r="S21" s="32"/>
      <c r="T21" s="32"/>
      <c r="U21" s="32"/>
    </row>
    <row r="22" spans="1:22" ht="28.2" customHeight="1">
      <c r="A22" s="98"/>
      <c r="B22" s="41"/>
      <c r="C22" s="32"/>
      <c r="D22" s="32"/>
      <c r="E22" s="32"/>
      <c r="F22" s="32"/>
      <c r="G22" s="32"/>
      <c r="H22" s="32"/>
      <c r="I22" s="32"/>
      <c r="J22" s="32"/>
      <c r="K22" s="32"/>
      <c r="L22" s="32"/>
      <c r="M22" s="32"/>
      <c r="N22" s="32"/>
      <c r="O22" s="32"/>
      <c r="P22" s="32"/>
      <c r="Q22" s="32"/>
      <c r="R22" s="32"/>
      <c r="S22" s="32"/>
      <c r="T22" s="32"/>
      <c r="U22" s="32"/>
    </row>
    <row r="23" spans="1:22" ht="28.2" customHeight="1">
      <c r="A23" s="98"/>
      <c r="B23" s="41"/>
      <c r="C23" s="32"/>
      <c r="D23" s="32"/>
      <c r="E23" s="32"/>
      <c r="F23" s="32"/>
      <c r="G23" s="32"/>
      <c r="H23" s="32"/>
      <c r="I23" s="32"/>
      <c r="J23" s="32"/>
      <c r="K23" s="32"/>
      <c r="L23" s="32"/>
      <c r="M23" s="32"/>
      <c r="N23" s="32"/>
      <c r="O23" s="32"/>
      <c r="P23" s="32"/>
      <c r="Q23" s="32"/>
      <c r="R23" s="32"/>
      <c r="S23" s="32"/>
      <c r="T23" s="32"/>
      <c r="U23" s="32"/>
    </row>
    <row r="24" spans="1:22" ht="28.2" customHeight="1">
      <c r="A24" s="98"/>
      <c r="B24" s="41"/>
      <c r="C24" s="32"/>
      <c r="D24" s="32"/>
      <c r="E24" s="32"/>
      <c r="F24" s="32"/>
      <c r="G24" s="32"/>
      <c r="H24" s="32"/>
      <c r="I24" s="32"/>
      <c r="J24" s="32"/>
      <c r="K24" s="32"/>
      <c r="L24" s="32"/>
      <c r="M24" s="32"/>
      <c r="N24" s="32"/>
      <c r="O24" s="32"/>
      <c r="P24" s="32"/>
      <c r="Q24" s="32"/>
      <c r="R24" s="32"/>
      <c r="S24" s="32"/>
      <c r="T24" s="32"/>
      <c r="U24" s="32"/>
    </row>
    <row r="25" spans="1:22" ht="30.6" customHeight="1" thickBot="1">
      <c r="A25" s="99"/>
      <c r="B25" s="41"/>
      <c r="C25" s="32"/>
      <c r="D25" s="32"/>
      <c r="E25" s="32"/>
      <c r="F25" s="32"/>
      <c r="G25" s="32"/>
      <c r="H25" s="32"/>
      <c r="I25" s="32"/>
      <c r="J25" s="32"/>
      <c r="K25" s="32"/>
      <c r="L25" s="32"/>
      <c r="M25" s="32"/>
      <c r="N25" s="32"/>
      <c r="O25" s="32"/>
      <c r="P25" s="32"/>
      <c r="Q25" s="32"/>
      <c r="R25" s="32"/>
      <c r="S25" s="32"/>
      <c r="T25" s="32"/>
      <c r="U25" s="32"/>
    </row>
    <row r="26" spans="1:22" ht="30.6" customHeight="1">
      <c r="A26" s="97" t="s">
        <v>106</v>
      </c>
      <c r="B26" s="41"/>
      <c r="C26" s="20" t="s">
        <v>182</v>
      </c>
      <c r="D26" s="32"/>
      <c r="E26" s="32"/>
      <c r="F26" s="32"/>
      <c r="G26" s="32"/>
      <c r="H26" s="32"/>
      <c r="I26" s="32"/>
      <c r="J26" s="32"/>
      <c r="K26" s="32"/>
      <c r="L26" s="32"/>
      <c r="M26" s="32"/>
      <c r="N26" s="32"/>
      <c r="O26" s="32"/>
      <c r="P26" s="32"/>
      <c r="Q26" s="32"/>
      <c r="R26" s="32"/>
      <c r="S26" s="32"/>
      <c r="T26" s="32"/>
      <c r="U26" s="32"/>
    </row>
    <row r="27" spans="1:22" ht="30.6" customHeight="1">
      <c r="A27" s="98"/>
      <c r="B27" s="41"/>
      <c r="C27" s="32"/>
      <c r="D27" s="32"/>
      <c r="E27" s="32"/>
      <c r="F27" s="32"/>
      <c r="G27" s="32"/>
      <c r="H27" s="32"/>
      <c r="I27" s="32"/>
      <c r="J27" s="32"/>
      <c r="K27" s="32"/>
      <c r="L27" s="32"/>
      <c r="M27" s="32"/>
      <c r="N27" s="32"/>
      <c r="O27" s="32"/>
      <c r="P27" s="32"/>
      <c r="Q27" s="32"/>
      <c r="R27" s="32"/>
      <c r="S27" s="32"/>
      <c r="T27" s="32"/>
      <c r="U27" s="32"/>
    </row>
    <row r="28" spans="1:22" ht="30.6" customHeight="1">
      <c r="A28" s="98"/>
      <c r="B28" s="41"/>
      <c r="C28" s="32"/>
      <c r="D28" s="32"/>
      <c r="E28" s="32"/>
      <c r="F28" s="32"/>
      <c r="G28" s="32"/>
      <c r="H28" s="32"/>
      <c r="I28" s="32"/>
      <c r="J28" s="32"/>
      <c r="K28" s="32"/>
      <c r="L28" s="32"/>
      <c r="M28" s="32"/>
      <c r="N28" s="32"/>
      <c r="O28" s="32"/>
      <c r="P28" s="32"/>
      <c r="Q28" s="32"/>
      <c r="R28" s="32"/>
      <c r="S28" s="32"/>
      <c r="T28" s="32"/>
      <c r="U28" s="32"/>
    </row>
    <row r="29" spans="1:22" ht="30.6" customHeight="1">
      <c r="A29" s="98"/>
      <c r="B29" s="41"/>
      <c r="C29" s="32"/>
      <c r="D29" s="32"/>
      <c r="E29" s="32"/>
      <c r="F29" s="32"/>
      <c r="G29" s="32"/>
      <c r="H29" s="32"/>
      <c r="I29" s="32"/>
      <c r="J29" s="32"/>
      <c r="K29" s="32"/>
      <c r="L29" s="32"/>
      <c r="M29" s="32"/>
      <c r="N29" s="32"/>
      <c r="O29" s="32"/>
      <c r="P29" s="32"/>
      <c r="Q29" s="32"/>
      <c r="R29" s="32"/>
      <c r="S29" s="32"/>
      <c r="T29" s="32"/>
      <c r="U29" s="32"/>
    </row>
    <row r="30" spans="1:22" ht="30.6" customHeight="1">
      <c r="A30" s="98"/>
      <c r="B30" s="41"/>
      <c r="C30" s="32"/>
      <c r="D30" s="32"/>
      <c r="E30" s="32"/>
      <c r="F30" s="32"/>
      <c r="G30" s="32"/>
      <c r="H30" s="32"/>
      <c r="I30" s="32"/>
      <c r="J30" s="32"/>
      <c r="K30" s="32"/>
      <c r="L30" s="32"/>
      <c r="M30" s="32"/>
      <c r="N30" s="32"/>
      <c r="O30" s="32"/>
      <c r="P30" s="32"/>
      <c r="Q30" s="32"/>
      <c r="R30" s="32"/>
      <c r="S30" s="32"/>
      <c r="T30" s="32"/>
      <c r="U30" s="32"/>
      <c r="V30" s="41"/>
    </row>
    <row r="31" spans="1:22" ht="30.6" customHeight="1">
      <c r="A31" s="98"/>
      <c r="B31" s="41"/>
      <c r="C31" s="32"/>
      <c r="D31" s="32"/>
      <c r="E31" s="32"/>
      <c r="F31" s="32"/>
      <c r="G31" s="32"/>
      <c r="H31" s="32"/>
      <c r="I31" s="32"/>
      <c r="J31" s="32"/>
      <c r="K31" s="32"/>
      <c r="L31" s="32"/>
      <c r="M31" s="32"/>
      <c r="N31" s="32"/>
      <c r="O31" s="32"/>
      <c r="P31" s="32"/>
      <c r="Q31" s="32"/>
      <c r="R31" s="32"/>
      <c r="S31" s="32"/>
      <c r="T31" s="32"/>
      <c r="U31" s="32"/>
    </row>
    <row r="32" spans="1:22" ht="34.950000000000003" customHeight="1" thickBot="1">
      <c r="A32" s="99"/>
      <c r="B32" s="41"/>
      <c r="C32" s="32"/>
      <c r="D32" s="32"/>
      <c r="E32" s="32"/>
      <c r="F32" s="32"/>
      <c r="G32" s="32"/>
      <c r="H32" s="32"/>
      <c r="I32" s="32"/>
      <c r="J32" s="32"/>
      <c r="K32" s="32"/>
      <c r="L32" s="32"/>
      <c r="M32" s="32"/>
      <c r="N32" s="32"/>
      <c r="O32" s="32"/>
      <c r="P32" s="32"/>
      <c r="Q32" s="32"/>
      <c r="R32" s="32"/>
      <c r="S32" s="32"/>
      <c r="T32" s="32"/>
      <c r="U32" s="32"/>
    </row>
    <row r="33" spans="1:21" ht="34.950000000000003" customHeight="1" thickBot="1">
      <c r="A33" s="48" t="s">
        <v>107</v>
      </c>
      <c r="B33" s="34"/>
      <c r="C33" s="45" t="s">
        <v>100</v>
      </c>
      <c r="D33" s="42"/>
      <c r="E33" s="45"/>
      <c r="F33" s="45"/>
      <c r="G33" s="45"/>
      <c r="H33" s="42"/>
      <c r="I33" s="42"/>
      <c r="J33" s="42"/>
      <c r="K33" s="42"/>
      <c r="L33" s="42"/>
      <c r="M33" s="42"/>
      <c r="N33" s="42"/>
      <c r="O33" s="42"/>
      <c r="P33" s="42"/>
      <c r="Q33" s="42"/>
      <c r="R33" s="42"/>
      <c r="S33" s="42"/>
      <c r="T33" s="42"/>
      <c r="U33" s="42"/>
    </row>
    <row r="34" spans="1:21" ht="34.950000000000003" customHeight="1" thickBot="1">
      <c r="A34" s="48" t="s">
        <v>108</v>
      </c>
      <c r="B34" s="34"/>
      <c r="C34" s="45" t="s">
        <v>100</v>
      </c>
      <c r="D34" s="42"/>
      <c r="E34" s="45"/>
      <c r="F34" s="45"/>
      <c r="G34" s="45"/>
      <c r="H34" s="42"/>
      <c r="I34" s="42"/>
      <c r="J34" s="42"/>
      <c r="K34" s="42"/>
      <c r="L34" s="42"/>
      <c r="M34" s="42"/>
      <c r="N34" s="42"/>
      <c r="O34" s="42"/>
      <c r="P34" s="42"/>
      <c r="Q34" s="42"/>
      <c r="R34" s="42"/>
      <c r="S34" s="42"/>
      <c r="T34" s="42"/>
      <c r="U34" s="42"/>
    </row>
    <row r="35" spans="1:21" ht="34.950000000000003" customHeight="1" thickBot="1">
      <c r="A35" s="48" t="s">
        <v>109</v>
      </c>
      <c r="B35" s="34"/>
      <c r="C35" s="51" t="s">
        <v>100</v>
      </c>
      <c r="D35" s="42"/>
      <c r="E35" s="51"/>
      <c r="F35" s="51"/>
      <c r="G35" s="51"/>
      <c r="H35" s="42"/>
      <c r="I35" s="42"/>
      <c r="J35" s="42"/>
      <c r="K35" s="42"/>
      <c r="L35" s="42"/>
      <c r="M35" s="42"/>
      <c r="N35" s="42"/>
      <c r="O35" s="42"/>
      <c r="P35" s="42"/>
      <c r="Q35" s="42"/>
      <c r="R35" s="42"/>
      <c r="S35" s="42"/>
      <c r="T35" s="42"/>
      <c r="U35" s="42"/>
    </row>
    <row r="36" spans="1:21" ht="34.950000000000003" customHeight="1" thickBot="1">
      <c r="A36" s="48" t="s">
        <v>110</v>
      </c>
      <c r="B36" s="34"/>
      <c r="C36" s="15" t="s">
        <v>100</v>
      </c>
      <c r="D36" s="46"/>
      <c r="E36" s="15"/>
      <c r="F36" s="15"/>
      <c r="G36" s="15"/>
      <c r="H36" s="42"/>
      <c r="I36" s="42"/>
      <c r="J36" s="42"/>
      <c r="K36" s="42"/>
      <c r="L36" s="42"/>
      <c r="M36" s="42"/>
      <c r="N36" s="42"/>
      <c r="O36" s="42"/>
      <c r="P36" s="42"/>
      <c r="Q36" s="42"/>
      <c r="R36" s="42"/>
      <c r="S36" s="42"/>
      <c r="T36" s="42"/>
      <c r="U36" s="42"/>
    </row>
    <row r="37" spans="1:21" ht="34.950000000000003" customHeight="1" thickBot="1">
      <c r="A37" s="48" t="s">
        <v>110</v>
      </c>
      <c r="B37" s="34"/>
      <c r="C37" s="15" t="s">
        <v>100</v>
      </c>
      <c r="D37" s="46"/>
      <c r="E37" s="15"/>
      <c r="F37" s="15"/>
      <c r="G37" s="15"/>
      <c r="H37" s="42"/>
      <c r="I37" s="42"/>
      <c r="J37" s="42"/>
      <c r="K37" s="42"/>
      <c r="L37" s="42"/>
      <c r="M37" s="42"/>
      <c r="N37" s="42"/>
      <c r="O37" s="42"/>
      <c r="P37" s="42"/>
      <c r="Q37" s="42"/>
      <c r="R37" s="42"/>
      <c r="S37" s="42"/>
      <c r="T37" s="42"/>
      <c r="U37" s="42"/>
    </row>
    <row r="38" spans="1:21" ht="34.950000000000003" customHeight="1" thickBot="1">
      <c r="A38" s="48" t="s">
        <v>111</v>
      </c>
      <c r="B38" s="34"/>
      <c r="C38" s="15" t="s">
        <v>100</v>
      </c>
      <c r="D38" s="46"/>
      <c r="E38" s="15"/>
      <c r="F38" s="15"/>
      <c r="G38" s="15"/>
      <c r="H38" s="42"/>
      <c r="I38" s="42"/>
      <c r="J38" s="42"/>
      <c r="K38" s="42"/>
      <c r="L38" s="42"/>
      <c r="M38" s="42"/>
      <c r="N38" s="42"/>
      <c r="O38" s="42"/>
      <c r="P38" s="42"/>
      <c r="Q38" s="42"/>
      <c r="R38" s="42"/>
      <c r="S38" s="42"/>
      <c r="T38" s="42"/>
      <c r="U38" s="42"/>
    </row>
    <row r="39" spans="1:21" ht="34.950000000000003" customHeight="1" thickBot="1">
      <c r="A39" s="48" t="s">
        <v>112</v>
      </c>
      <c r="B39" s="34"/>
      <c r="C39" s="15" t="s">
        <v>100</v>
      </c>
      <c r="D39" s="46"/>
      <c r="E39" s="15"/>
      <c r="F39" s="15"/>
      <c r="G39" s="15"/>
      <c r="H39" s="42"/>
      <c r="I39" s="42"/>
      <c r="J39" s="42"/>
      <c r="K39" s="42"/>
      <c r="L39" s="42"/>
      <c r="M39" s="42"/>
      <c r="N39" s="42"/>
      <c r="O39" s="42"/>
      <c r="P39" s="42"/>
      <c r="Q39" s="42"/>
      <c r="R39" s="42"/>
      <c r="S39" s="42"/>
      <c r="T39" s="42"/>
      <c r="U39" s="42"/>
    </row>
    <row r="40" spans="1:21" ht="34.950000000000003" customHeight="1" thickBot="1">
      <c r="A40" s="48" t="s">
        <v>113</v>
      </c>
      <c r="B40" s="34"/>
      <c r="C40" s="15" t="s">
        <v>100</v>
      </c>
      <c r="D40" s="46"/>
      <c r="E40" s="15"/>
      <c r="F40" s="15"/>
      <c r="G40" s="15"/>
      <c r="H40" s="42"/>
      <c r="I40" s="42"/>
      <c r="J40" s="42"/>
      <c r="K40" s="42"/>
      <c r="L40" s="42"/>
      <c r="M40" s="42"/>
      <c r="N40" s="42"/>
      <c r="O40" s="42"/>
      <c r="P40" s="42"/>
      <c r="Q40" s="42"/>
      <c r="R40" s="42"/>
      <c r="S40" s="42"/>
      <c r="T40" s="42"/>
      <c r="U40" s="42"/>
    </row>
    <row r="41" spans="1:21" ht="34.950000000000003" customHeight="1" thickBot="1">
      <c r="A41" s="48" t="s">
        <v>114</v>
      </c>
      <c r="B41" s="34"/>
      <c r="C41" s="15" t="s">
        <v>100</v>
      </c>
      <c r="D41" s="46"/>
      <c r="E41" s="15"/>
      <c r="F41" s="15"/>
      <c r="G41" s="15"/>
      <c r="H41" s="42"/>
      <c r="I41" s="42"/>
      <c r="J41" s="42"/>
      <c r="K41" s="42"/>
      <c r="L41" s="42"/>
      <c r="M41" s="42"/>
      <c r="N41" s="42"/>
      <c r="O41" s="42"/>
      <c r="P41" s="42"/>
      <c r="Q41" s="42"/>
      <c r="R41" s="42"/>
      <c r="S41" s="42"/>
      <c r="T41" s="42"/>
      <c r="U41" s="42"/>
    </row>
    <row r="42" spans="1:21" ht="34.950000000000003" customHeight="1" thickBot="1">
      <c r="A42" s="48" t="s">
        <v>7</v>
      </c>
      <c r="B42" s="34"/>
      <c r="C42" s="15" t="s">
        <v>115</v>
      </c>
      <c r="D42" s="42"/>
      <c r="E42" s="45"/>
      <c r="F42" s="45"/>
      <c r="G42" s="45"/>
      <c r="H42" s="42"/>
      <c r="I42" s="42"/>
      <c r="J42" s="42"/>
      <c r="K42" s="42"/>
      <c r="L42" s="42"/>
      <c r="M42" s="42"/>
      <c r="N42" s="42"/>
      <c r="O42" s="42"/>
      <c r="P42" s="42"/>
      <c r="Q42" s="42"/>
      <c r="R42" s="42"/>
      <c r="S42" s="42"/>
      <c r="T42" s="42"/>
      <c r="U42" s="42"/>
    </row>
    <row r="43" spans="1:21" ht="34.950000000000003" customHeight="1" thickBot="1">
      <c r="A43" s="48" t="s">
        <v>116</v>
      </c>
      <c r="B43" s="34"/>
      <c r="C43" s="20" t="s">
        <v>100</v>
      </c>
      <c r="D43" s="42"/>
      <c r="E43" s="20"/>
      <c r="F43" s="20"/>
      <c r="G43" s="20"/>
      <c r="H43" s="42"/>
      <c r="I43" s="42"/>
      <c r="J43" s="42"/>
      <c r="K43" s="42"/>
      <c r="L43" s="42"/>
      <c r="M43" s="42"/>
      <c r="N43" s="42"/>
      <c r="O43" s="42"/>
      <c r="P43" s="42"/>
      <c r="Q43" s="42"/>
      <c r="R43" s="42"/>
      <c r="S43" s="42"/>
      <c r="T43" s="42"/>
      <c r="U43" s="42"/>
    </row>
  </sheetData>
  <sheetProtection formatCells="0" formatColumns="0" formatRows="0" insertColumns="0" insertRows="0" insertHyperlinks="0" deleteColumns="0" deleteRows="0" sort="0" autoFilter="0" pivotTables="0"/>
  <mergeCells count="73">
    <mergeCell ref="A20:A25"/>
    <mergeCell ref="F6:G6"/>
    <mergeCell ref="H6:I6"/>
    <mergeCell ref="A7:A8"/>
    <mergeCell ref="B7:C7"/>
    <mergeCell ref="D7:E7"/>
    <mergeCell ref="F7:G7"/>
    <mergeCell ref="H7:I7"/>
    <mergeCell ref="B6:C6"/>
    <mergeCell ref="D6:E6"/>
    <mergeCell ref="F4:G4"/>
    <mergeCell ref="H4:I4"/>
    <mergeCell ref="B5:C5"/>
    <mergeCell ref="D5:E5"/>
    <mergeCell ref="F5:G5"/>
    <mergeCell ref="H5:I5"/>
    <mergeCell ref="B4:C4"/>
    <mergeCell ref="D4:E4"/>
    <mergeCell ref="F1:G1"/>
    <mergeCell ref="H1:I1"/>
    <mergeCell ref="B3:C3"/>
    <mergeCell ref="D3:E3"/>
    <mergeCell ref="F3:G3"/>
    <mergeCell ref="H3:I3"/>
    <mergeCell ref="B1:C1"/>
    <mergeCell ref="D1:E1"/>
    <mergeCell ref="B2:C2"/>
    <mergeCell ref="D2:E2"/>
    <mergeCell ref="F2:G2"/>
    <mergeCell ref="H2:I2"/>
    <mergeCell ref="J6:K6"/>
    <mergeCell ref="J7:K7"/>
    <mergeCell ref="L1:M1"/>
    <mergeCell ref="L2:M2"/>
    <mergeCell ref="L3:M3"/>
    <mergeCell ref="L4:M4"/>
    <mergeCell ref="L5:M5"/>
    <mergeCell ref="L6:M6"/>
    <mergeCell ref="L7:M7"/>
    <mergeCell ref="J1:K1"/>
    <mergeCell ref="J2:K2"/>
    <mergeCell ref="J3:K3"/>
    <mergeCell ref="J4:K4"/>
    <mergeCell ref="J5:K5"/>
    <mergeCell ref="N7:O7"/>
    <mergeCell ref="P1:Q1"/>
    <mergeCell ref="P2:Q2"/>
    <mergeCell ref="P3:Q3"/>
    <mergeCell ref="P4:Q4"/>
    <mergeCell ref="P5:Q5"/>
    <mergeCell ref="P6:Q6"/>
    <mergeCell ref="P7:Q7"/>
    <mergeCell ref="N1:O1"/>
    <mergeCell ref="N2:O2"/>
    <mergeCell ref="N3:O3"/>
    <mergeCell ref="N4:O4"/>
    <mergeCell ref="N5:O5"/>
    <mergeCell ref="A26:A32"/>
    <mergeCell ref="R6:S6"/>
    <mergeCell ref="R7:S7"/>
    <mergeCell ref="T1:U1"/>
    <mergeCell ref="T2:U2"/>
    <mergeCell ref="T3:U3"/>
    <mergeCell ref="T4:U4"/>
    <mergeCell ref="T5:U5"/>
    <mergeCell ref="T6:U6"/>
    <mergeCell ref="T7:U7"/>
    <mergeCell ref="R1:S1"/>
    <mergeCell ref="R2:S2"/>
    <mergeCell ref="R3:S3"/>
    <mergeCell ref="R4:S4"/>
    <mergeCell ref="R5:S5"/>
    <mergeCell ref="N6:O6"/>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7FE75E00-D44B-4D24-A6D6-2327BB093AB3}">
          <x14:formula1>
            <xm:f>Listas!$J$2:$J$11</xm:f>
          </x14:formula1>
          <xm:sqref>B4 D4:U4</xm:sqref>
        </x14:dataValidation>
        <x14:dataValidation type="list" allowBlank="1" showInputMessage="1" showErrorMessage="1" xr:uid="{91AA9F73-989B-4715-AC68-3A034D40AEA3}">
          <x14:formula1>
            <xm:f>Listas!$D$2:$D$10</xm:f>
          </x14:formula1>
          <xm:sqref>B3:U3</xm:sqref>
        </x14:dataValidation>
        <x14:dataValidation type="list" allowBlank="1" showInputMessage="1" showErrorMessage="1" xr:uid="{C5F9DBCB-6D3B-4218-ABBC-AF2FA28E9A9A}">
          <x14:formula1>
            <xm:f>Listas!$H$2:$H$4</xm:f>
          </x14:formula1>
          <xm:sqref>B1:U1</xm:sqref>
        </x14:dataValidation>
        <x14:dataValidation type="list" allowBlank="1" showInputMessage="1" showErrorMessage="1" xr:uid="{47EF892C-CAB7-4DB1-A870-CEF3F34E494A}">
          <x14:formula1>
            <xm:f>Clasificadores!$E$2:$E$74</xm:f>
          </x14:formula1>
          <xm:sqref>B26:B32 G30:V30 G31:U32 C30:F32 C26:U29</xm:sqref>
        </x14:dataValidation>
        <x14:dataValidation type="list" allowBlank="1" showInputMessage="1" showErrorMessage="1" xr:uid="{E30888D7-E558-4C10-8574-063AA5787DB8}">
          <x14:formula1>
            <xm:f>Clasificadores!$C$2:$C$21</xm:f>
          </x14:formula1>
          <xm:sqref>B20:U25</xm:sqref>
        </x14:dataValidation>
        <x14:dataValidation type="list" allowBlank="1" showInputMessage="1" showErrorMessage="1" xr:uid="{08015EA2-A410-47F5-BCA3-5510E31F7F58}">
          <x14:formula1>
            <xm:f>Clasificadores!$A$2:$A$5</xm:f>
          </x14:formula1>
          <xm:sqref>B19:U19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8F2E5-D0E5-40C4-A459-6E11A0A7BD17}">
  <sheetPr>
    <tabColor rgb="FFC00000"/>
  </sheetPr>
  <dimension ref="A2:N12"/>
  <sheetViews>
    <sheetView zoomScale="60" zoomScaleNormal="60" workbookViewId="0">
      <selection activeCell="D3" sqref="D3:D12"/>
    </sheetView>
  </sheetViews>
  <sheetFormatPr baseColWidth="10" defaultColWidth="11.44140625" defaultRowHeight="14.4"/>
  <cols>
    <col min="1" max="1" width="5.88671875" customWidth="1"/>
    <col min="2" max="2" width="20.44140625" customWidth="1"/>
    <col min="3" max="3" width="24.109375" customWidth="1"/>
    <col min="4" max="4" width="23.33203125" customWidth="1"/>
    <col min="5" max="5" width="29" customWidth="1"/>
    <col min="6" max="6" width="32.6640625" customWidth="1"/>
    <col min="7" max="7" width="20.6640625" customWidth="1"/>
    <col min="8" max="8" width="29.33203125" customWidth="1"/>
    <col min="9" max="9" width="27.88671875" customWidth="1"/>
    <col min="10" max="10" width="24.33203125" customWidth="1"/>
    <col min="11" max="11" width="25.5546875" customWidth="1"/>
    <col min="12" max="12" width="23" customWidth="1"/>
    <col min="13" max="13" width="20.44140625" customWidth="1"/>
    <col min="14" max="14" width="20" customWidth="1"/>
  </cols>
  <sheetData>
    <row r="2" spans="1:14" ht="57.6" customHeight="1">
      <c r="A2" s="28" t="s">
        <v>117</v>
      </c>
      <c r="B2" s="27" t="s">
        <v>118</v>
      </c>
      <c r="C2" s="27" t="s">
        <v>119</v>
      </c>
      <c r="D2" s="27" t="s">
        <v>120</v>
      </c>
      <c r="E2" s="27" t="s">
        <v>121</v>
      </c>
      <c r="F2" s="27" t="s">
        <v>122</v>
      </c>
      <c r="G2" s="27" t="s">
        <v>123</v>
      </c>
      <c r="H2" s="27" t="s">
        <v>124</v>
      </c>
      <c r="I2" s="27" t="s">
        <v>125</v>
      </c>
      <c r="J2" s="27" t="s">
        <v>126</v>
      </c>
      <c r="K2" s="27" t="s">
        <v>127</v>
      </c>
      <c r="L2" s="27" t="s">
        <v>128</v>
      </c>
      <c r="M2" s="27" t="s">
        <v>129</v>
      </c>
      <c r="N2" s="27" t="s">
        <v>130</v>
      </c>
    </row>
    <row r="3" spans="1:14" ht="40.200000000000003" customHeight="1">
      <c r="A3" s="15">
        <v>1</v>
      </c>
      <c r="B3" s="117">
        <v>206</v>
      </c>
      <c r="C3" s="114">
        <f>'Analisis de causas'!A3</f>
        <v>45728</v>
      </c>
      <c r="D3" s="120" t="str">
        <f>'Analisis de causas'!D3</f>
        <v>3-2025-02222</v>
      </c>
      <c r="E3" s="120" t="str">
        <f>'Analisis de causas'!E3</f>
        <v>6.3 Verificación al cumplimiento de las disposiciones internas respecto al desarrollo del Comité de 
Conciliación del FONCEP</v>
      </c>
      <c r="F3" s="123" t="str">
        <f>'Analisis de causas'!G3</f>
        <v>Falta de oportunidad en la firma de las actas por parte de los miembros del Comité de Conciliación.</v>
      </c>
      <c r="G3" s="7">
        <f>'Solicitudes PAI'!$B2</f>
        <v>17</v>
      </c>
      <c r="H3" s="31" t="str">
        <f>'Solicitudes PAI'!$C10</f>
        <v>En el evento que el acta de la sesión del Comité de Conciliación no este firmada al tercer día después de la sesión, la Subdirección Jurídica citará a una reunión de asistencia obligatoria a los miembros del Comité para la firma de la respectiva acta.</v>
      </c>
      <c r="I3" s="31" t="str">
        <f>'Solicitudes PAI'!$C16</f>
        <v>N/A</v>
      </c>
      <c r="J3" s="31" t="str">
        <f>'Solicitudes PAI'!$C17</f>
        <v>N/A</v>
      </c>
      <c r="K3" s="31" t="str">
        <f>'Solicitudes PAI'!$C18</f>
        <v>N/A</v>
      </c>
      <c r="L3" s="30" t="str">
        <f>'Solicitudes PAI'!$C13</f>
        <v>Nandy Tatiana Ramírez</v>
      </c>
      <c r="M3" s="37">
        <f>'Solicitudes PAI'!$C11</f>
        <v>45748</v>
      </c>
      <c r="N3" s="37">
        <f>'Solicitudes PAI'!$C12</f>
        <v>45900</v>
      </c>
    </row>
    <row r="4" spans="1:14" ht="40.200000000000003" customHeight="1">
      <c r="A4" s="15">
        <v>2</v>
      </c>
      <c r="B4" s="118"/>
      <c r="C4" s="115"/>
      <c r="D4" s="121"/>
      <c r="E4" s="121"/>
      <c r="F4" s="124"/>
      <c r="G4" s="7">
        <f>'Solicitudes PAI'!$D2</f>
        <v>0</v>
      </c>
      <c r="H4" s="31">
        <f>'Solicitudes PAI'!$E10</f>
        <v>0</v>
      </c>
      <c r="I4" s="31">
        <f>'Solicitudes PAI'!$E16</f>
        <v>0</v>
      </c>
      <c r="J4" s="31">
        <f>'Solicitudes PAI'!$E17</f>
        <v>0</v>
      </c>
      <c r="K4" s="31">
        <f>'Solicitudes PAI'!$E18</f>
        <v>0</v>
      </c>
      <c r="L4" s="30">
        <f>'Solicitudes PAI'!$E13</f>
        <v>0</v>
      </c>
      <c r="M4" s="37">
        <f>'Solicitudes PAI'!$E11</f>
        <v>0</v>
      </c>
      <c r="N4" s="37">
        <f>'Solicitudes PAI'!$E12</f>
        <v>0</v>
      </c>
    </row>
    <row r="5" spans="1:14" ht="40.200000000000003" customHeight="1">
      <c r="A5" s="15">
        <v>3</v>
      </c>
      <c r="B5" s="118"/>
      <c r="C5" s="115"/>
      <c r="D5" s="121"/>
      <c r="E5" s="121"/>
      <c r="F5" s="124"/>
      <c r="G5" s="7">
        <f>'Solicitudes PAI'!$F2</f>
        <v>0</v>
      </c>
      <c r="H5" s="35">
        <f>'Solicitudes PAI'!$G10</f>
        <v>0</v>
      </c>
      <c r="I5" s="35">
        <f>'Solicitudes PAI'!$G16</f>
        <v>0</v>
      </c>
      <c r="J5" s="35">
        <f>'Solicitudes PAI'!$G17</f>
        <v>0</v>
      </c>
      <c r="K5" s="35">
        <f>'Solicitudes PAI'!$G18</f>
        <v>0</v>
      </c>
      <c r="L5" s="36">
        <f>'Solicitudes PAI'!$G13</f>
        <v>0</v>
      </c>
      <c r="M5" s="37">
        <f>'Solicitudes PAI'!$G11</f>
        <v>0</v>
      </c>
      <c r="N5" s="37">
        <f>'Solicitudes PAI'!$G12</f>
        <v>0</v>
      </c>
    </row>
    <row r="6" spans="1:14" ht="40.200000000000003" customHeight="1">
      <c r="A6" s="15">
        <v>4</v>
      </c>
      <c r="B6" s="118"/>
      <c r="C6" s="115"/>
      <c r="D6" s="121"/>
      <c r="E6" s="121"/>
      <c r="F6" s="124"/>
      <c r="G6" s="7">
        <f>'Solicitudes PAI'!$H2</f>
        <v>0</v>
      </c>
      <c r="H6" s="35">
        <f>'Solicitudes PAI'!$I10</f>
        <v>0</v>
      </c>
      <c r="I6" s="35">
        <f>'Solicitudes PAI'!$I16</f>
        <v>0</v>
      </c>
      <c r="J6" s="35">
        <f>'Solicitudes PAI'!$I17</f>
        <v>0</v>
      </c>
      <c r="K6" s="35">
        <f>'Solicitudes PAI'!$I18</f>
        <v>0</v>
      </c>
      <c r="L6" s="36">
        <f>'Solicitudes PAI'!$I13</f>
        <v>0</v>
      </c>
      <c r="M6" s="37">
        <f>'Solicitudes PAI'!$I11</f>
        <v>0</v>
      </c>
      <c r="N6" s="37">
        <f>'Solicitudes PAI'!$I12</f>
        <v>0</v>
      </c>
    </row>
    <row r="7" spans="1:14" ht="40.200000000000003" customHeight="1">
      <c r="A7" s="15">
        <v>5</v>
      </c>
      <c r="B7" s="118"/>
      <c r="C7" s="115"/>
      <c r="D7" s="121"/>
      <c r="E7" s="121"/>
      <c r="F7" s="124"/>
      <c r="G7" s="7">
        <f>'Solicitudes PAI'!$J2</f>
        <v>0</v>
      </c>
      <c r="H7" s="35">
        <f>'Solicitudes PAI'!$K10</f>
        <v>0</v>
      </c>
      <c r="I7" s="35">
        <f>'Solicitudes PAI'!$K16</f>
        <v>0</v>
      </c>
      <c r="J7" s="35">
        <f>'Solicitudes PAI'!$K17</f>
        <v>0</v>
      </c>
      <c r="K7" s="35">
        <f>'Solicitudes PAI'!$K18</f>
        <v>0</v>
      </c>
      <c r="L7" s="36">
        <f>'Solicitudes PAI'!$K13</f>
        <v>0</v>
      </c>
      <c r="M7" s="37">
        <f>'Solicitudes PAI'!$K11</f>
        <v>0</v>
      </c>
      <c r="N7" s="37">
        <f>'Solicitudes PAI'!$K12</f>
        <v>0</v>
      </c>
    </row>
    <row r="8" spans="1:14" ht="40.200000000000003" customHeight="1">
      <c r="A8" s="15">
        <v>6</v>
      </c>
      <c r="B8" s="118"/>
      <c r="C8" s="115"/>
      <c r="D8" s="121"/>
      <c r="E8" s="121"/>
      <c r="F8" s="124"/>
      <c r="G8" s="7">
        <f>'Solicitudes PAI'!$L2</f>
        <v>0</v>
      </c>
      <c r="H8" s="35">
        <f>'Solicitudes PAI'!$M10</f>
        <v>0</v>
      </c>
      <c r="I8" s="35">
        <f>'Solicitudes PAI'!$M16</f>
        <v>0</v>
      </c>
      <c r="J8" s="35">
        <f>'Solicitudes PAI'!$M17</f>
        <v>0</v>
      </c>
      <c r="K8" s="35">
        <f>'Solicitudes PAI'!$M18</f>
        <v>0</v>
      </c>
      <c r="L8" s="36">
        <f>'Solicitudes PAI'!$M13</f>
        <v>0</v>
      </c>
      <c r="M8" s="37">
        <f>'Solicitudes PAI'!$M11</f>
        <v>0</v>
      </c>
      <c r="N8" s="37">
        <f>'Solicitudes PAI'!$M12</f>
        <v>0</v>
      </c>
    </row>
    <row r="9" spans="1:14" ht="40.200000000000003" customHeight="1">
      <c r="A9" s="15">
        <v>7</v>
      </c>
      <c r="B9" s="118"/>
      <c r="C9" s="115"/>
      <c r="D9" s="121"/>
      <c r="E9" s="121"/>
      <c r="F9" s="124"/>
      <c r="G9" s="7">
        <f>'Solicitudes PAI'!$N2</f>
        <v>0</v>
      </c>
      <c r="H9" s="35">
        <f>'Solicitudes PAI'!$O10</f>
        <v>0</v>
      </c>
      <c r="I9" s="35">
        <f>'Solicitudes PAI'!$O16</f>
        <v>0</v>
      </c>
      <c r="J9" s="35">
        <f>'Solicitudes PAI'!$O17</f>
        <v>0</v>
      </c>
      <c r="K9" s="35">
        <f>'Solicitudes PAI'!$O18</f>
        <v>0</v>
      </c>
      <c r="L9" s="36">
        <f>'Solicitudes PAI'!$O13</f>
        <v>0</v>
      </c>
      <c r="M9" s="37">
        <f>'Solicitudes PAI'!$O11</f>
        <v>0</v>
      </c>
      <c r="N9" s="37">
        <f>'Solicitudes PAI'!$O12</f>
        <v>0</v>
      </c>
    </row>
    <row r="10" spans="1:14" ht="40.200000000000003" customHeight="1">
      <c r="A10" s="15">
        <v>8</v>
      </c>
      <c r="B10" s="118"/>
      <c r="C10" s="115"/>
      <c r="D10" s="121"/>
      <c r="E10" s="121"/>
      <c r="F10" s="124"/>
      <c r="G10" s="7">
        <f>'Solicitudes PAI'!$P2</f>
        <v>0</v>
      </c>
      <c r="H10" s="35">
        <f>'Solicitudes PAI'!$Q10</f>
        <v>0</v>
      </c>
      <c r="I10" s="35">
        <f>'Solicitudes PAI'!$Q16</f>
        <v>0</v>
      </c>
      <c r="J10" s="35">
        <f>'Solicitudes PAI'!$Q17</f>
        <v>0</v>
      </c>
      <c r="K10" s="35">
        <f>'Solicitudes PAI'!$Q18</f>
        <v>0</v>
      </c>
      <c r="L10" s="36">
        <f>'Solicitudes PAI'!$Q13</f>
        <v>0</v>
      </c>
      <c r="M10" s="37">
        <f>'Solicitudes PAI'!$Q11</f>
        <v>0</v>
      </c>
      <c r="N10" s="37">
        <f>'Solicitudes PAI'!$Q12</f>
        <v>0</v>
      </c>
    </row>
    <row r="11" spans="1:14" ht="40.200000000000003" customHeight="1">
      <c r="A11" s="15">
        <v>9</v>
      </c>
      <c r="B11" s="118"/>
      <c r="C11" s="115"/>
      <c r="D11" s="121"/>
      <c r="E11" s="121"/>
      <c r="F11" s="124"/>
      <c r="G11" s="7">
        <f>'Solicitudes PAI'!$R2</f>
        <v>0</v>
      </c>
      <c r="H11" s="35">
        <f>'Solicitudes PAI'!$S10</f>
        <v>0</v>
      </c>
      <c r="I11" s="35">
        <f>'Solicitudes PAI'!$S16</f>
        <v>0</v>
      </c>
      <c r="J11" s="35">
        <f>'Solicitudes PAI'!$S17</f>
        <v>0</v>
      </c>
      <c r="K11" s="35">
        <f>'Solicitudes PAI'!$S18</f>
        <v>0</v>
      </c>
      <c r="L11" s="36">
        <f>'Solicitudes PAI'!$S13</f>
        <v>0</v>
      </c>
      <c r="M11" s="37">
        <f>'Solicitudes PAI'!$S11</f>
        <v>0</v>
      </c>
      <c r="N11" s="37">
        <f>'Solicitudes PAI'!$S12</f>
        <v>0</v>
      </c>
    </row>
    <row r="12" spans="1:14" ht="40.200000000000003" customHeight="1">
      <c r="A12" s="15">
        <v>10</v>
      </c>
      <c r="B12" s="119"/>
      <c r="C12" s="116"/>
      <c r="D12" s="122"/>
      <c r="E12" s="122"/>
      <c r="F12" s="125"/>
      <c r="G12" s="7">
        <f>'Solicitudes PAI'!$T2</f>
        <v>0</v>
      </c>
      <c r="H12" s="35">
        <f>'Solicitudes PAI'!$U10</f>
        <v>0</v>
      </c>
      <c r="I12" s="35">
        <f>'Solicitudes PAI'!$U16</f>
        <v>0</v>
      </c>
      <c r="J12" s="35">
        <f>'Solicitudes PAI'!$U17</f>
        <v>0</v>
      </c>
      <c r="K12" s="35">
        <f>'Solicitudes PAI'!$U18</f>
        <v>0</v>
      </c>
      <c r="L12" s="36">
        <f>'Solicitudes PAI'!$U13</f>
        <v>0</v>
      </c>
      <c r="M12" s="37">
        <f>'Solicitudes PAI'!$U11</f>
        <v>0</v>
      </c>
      <c r="N12" s="37">
        <f>'Solicitudes PAI'!$U12</f>
        <v>0</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F371038D-12D9-414C-A5A8-B8B514D2BA22}">
      <formula1>0</formula1>
      <formula2>9</formula2>
    </dataValidation>
    <dataValidation type="decimal" allowBlank="1" showInputMessage="1" showErrorMessage="1" errorTitle="Entrada no válida" error="Por favor escriba un número" promptTitle="Escriba un número en esta casilla" sqref="D3" xr:uid="{DF64AB34-DF71-45D2-AF86-AC637E9BA774}">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9630E860-23D5-40AE-B334-4AA85D5C1EE6}">
      <formula1>0</formula1>
      <formula2>20</formula2>
    </dataValidation>
    <dataValidation type="textLength" allowBlank="1" showInputMessage="1" showErrorMessage="1" errorTitle="Entrada no válida" error="Escriba un texto  Maximo 500 Caracteres" promptTitle="Cualquier contenido Maximo 500 Caracteres" sqref="F3 G3:N12" xr:uid="{A0075352-660F-4139-AF04-C68BF9348551}">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ABA4-B54D-4C90-ADDE-68A1C353AA37}">
  <sheetPr>
    <tabColor rgb="FF002060"/>
  </sheetPr>
  <dimension ref="A1:E74"/>
  <sheetViews>
    <sheetView showGridLines="0" zoomScale="80" zoomScaleNormal="80" workbookViewId="0">
      <selection activeCell="D21" sqref="D21"/>
    </sheetView>
  </sheetViews>
  <sheetFormatPr baseColWidth="10" defaultColWidth="11.44140625" defaultRowHeight="14.4"/>
  <cols>
    <col min="1" max="1" width="81.109375" customWidth="1"/>
    <col min="2" max="2" width="4.109375" customWidth="1"/>
    <col min="3" max="3" width="76.6640625" customWidth="1"/>
    <col min="5" max="5" width="176.88671875" customWidth="1"/>
    <col min="7" max="7" width="22.88671875" customWidth="1"/>
  </cols>
  <sheetData>
    <row r="1" spans="1:5">
      <c r="A1" s="29" t="s">
        <v>131</v>
      </c>
      <c r="C1" s="29" t="s">
        <v>132</v>
      </c>
      <c r="E1" s="29" t="s">
        <v>133</v>
      </c>
    </row>
    <row r="2" spans="1:5">
      <c r="A2" s="14" t="s">
        <v>134</v>
      </c>
      <c r="C2" s="14" t="s">
        <v>135</v>
      </c>
      <c r="E2" s="39" t="s">
        <v>136</v>
      </c>
    </row>
    <row r="3" spans="1:5">
      <c r="A3" s="14" t="s">
        <v>137</v>
      </c>
      <c r="C3" s="14" t="s">
        <v>138</v>
      </c>
      <c r="E3" s="39" t="s">
        <v>139</v>
      </c>
    </row>
    <row r="4" spans="1:5">
      <c r="A4" s="14" t="s">
        <v>140</v>
      </c>
      <c r="C4" s="14" t="s">
        <v>141</v>
      </c>
      <c r="E4" s="39" t="s">
        <v>142</v>
      </c>
    </row>
    <row r="5" spans="1:5">
      <c r="A5" s="14" t="s">
        <v>143</v>
      </c>
      <c r="C5" s="14" t="s">
        <v>144</v>
      </c>
      <c r="E5" s="39" t="s">
        <v>145</v>
      </c>
    </row>
    <row r="6" spans="1:5">
      <c r="A6" s="38"/>
      <c r="C6" s="14" t="s">
        <v>146</v>
      </c>
      <c r="E6" s="39" t="s">
        <v>147</v>
      </c>
    </row>
    <row r="7" spans="1:5">
      <c r="A7" s="38"/>
      <c r="C7" s="14" t="s">
        <v>148</v>
      </c>
      <c r="E7" s="39" t="s">
        <v>149</v>
      </c>
    </row>
    <row r="8" spans="1:5">
      <c r="A8" s="38"/>
      <c r="C8" s="14" t="s">
        <v>150</v>
      </c>
      <c r="E8" s="39" t="s">
        <v>151</v>
      </c>
    </row>
    <row r="9" spans="1:5">
      <c r="A9" s="38"/>
      <c r="C9" s="14" t="s">
        <v>152</v>
      </c>
      <c r="E9" s="39" t="s">
        <v>153</v>
      </c>
    </row>
    <row r="10" spans="1:5">
      <c r="A10" s="38"/>
      <c r="C10" s="14" t="s">
        <v>154</v>
      </c>
      <c r="E10" s="39" t="s">
        <v>155</v>
      </c>
    </row>
    <row r="11" spans="1:5">
      <c r="A11" s="38"/>
      <c r="C11" s="14" t="s">
        <v>156</v>
      </c>
      <c r="E11" s="39" t="s">
        <v>157</v>
      </c>
    </row>
    <row r="12" spans="1:5">
      <c r="A12" s="38"/>
      <c r="C12" s="14" t="s">
        <v>158</v>
      </c>
      <c r="E12" s="39" t="s">
        <v>159</v>
      </c>
    </row>
    <row r="13" spans="1:5">
      <c r="A13" s="38"/>
      <c r="C13" s="14" t="s">
        <v>160</v>
      </c>
      <c r="E13" s="39" t="s">
        <v>161</v>
      </c>
    </row>
    <row r="14" spans="1:5">
      <c r="A14" s="38"/>
      <c r="C14" s="14" t="s">
        <v>162</v>
      </c>
      <c r="E14" s="39" t="s">
        <v>163</v>
      </c>
    </row>
    <row r="15" spans="1:5">
      <c r="A15" s="38"/>
      <c r="C15" s="14" t="s">
        <v>164</v>
      </c>
      <c r="E15" s="39" t="s">
        <v>165</v>
      </c>
    </row>
    <row r="16" spans="1:5">
      <c r="A16" s="38"/>
      <c r="C16" s="14" t="s">
        <v>105</v>
      </c>
      <c r="E16" s="39" t="s">
        <v>166</v>
      </c>
    </row>
    <row r="17" spans="1:5">
      <c r="A17" s="38"/>
      <c r="C17" s="14" t="s">
        <v>167</v>
      </c>
      <c r="E17" s="39" t="s">
        <v>168</v>
      </c>
    </row>
    <row r="18" spans="1:5">
      <c r="A18" s="38"/>
      <c r="C18" s="14" t="s">
        <v>169</v>
      </c>
      <c r="E18" s="39" t="s">
        <v>170</v>
      </c>
    </row>
    <row r="19" spans="1:5">
      <c r="A19" s="38"/>
      <c r="C19" s="14" t="s">
        <v>171</v>
      </c>
      <c r="E19" s="39" t="s">
        <v>172</v>
      </c>
    </row>
    <row r="20" spans="1:5">
      <c r="A20" s="38"/>
      <c r="C20" s="14" t="s">
        <v>173</v>
      </c>
      <c r="E20" s="39" t="s">
        <v>174</v>
      </c>
    </row>
    <row r="21" spans="1:5">
      <c r="A21" s="38"/>
      <c r="C21" s="14" t="s">
        <v>175</v>
      </c>
      <c r="E21" s="39" t="s">
        <v>176</v>
      </c>
    </row>
    <row r="22" spans="1:5">
      <c r="A22" s="38"/>
      <c r="E22" s="39" t="s">
        <v>177</v>
      </c>
    </row>
    <row r="23" spans="1:5">
      <c r="A23" s="38"/>
      <c r="E23" s="39" t="s">
        <v>178</v>
      </c>
    </row>
    <row r="24" spans="1:5">
      <c r="A24" s="38"/>
      <c r="E24" s="39" t="s">
        <v>179</v>
      </c>
    </row>
    <row r="25" spans="1:5">
      <c r="A25" s="38"/>
      <c r="E25" s="39" t="s">
        <v>180</v>
      </c>
    </row>
    <row r="26" spans="1:5">
      <c r="A26" s="38"/>
      <c r="E26" s="39" t="s">
        <v>181</v>
      </c>
    </row>
    <row r="27" spans="1:5">
      <c r="A27" s="38"/>
      <c r="E27" s="40" t="s">
        <v>182</v>
      </c>
    </row>
    <row r="28" spans="1:5">
      <c r="E28" s="40" t="s">
        <v>183</v>
      </c>
    </row>
    <row r="29" spans="1:5">
      <c r="E29" s="40" t="s">
        <v>184</v>
      </c>
    </row>
    <row r="30" spans="1:5">
      <c r="E30" s="40" t="s">
        <v>185</v>
      </c>
    </row>
    <row r="31" spans="1:5">
      <c r="E31" s="40" t="s">
        <v>186</v>
      </c>
    </row>
    <row r="32" spans="1:5">
      <c r="E32" s="40" t="s">
        <v>187</v>
      </c>
    </row>
    <row r="33" spans="5:5">
      <c r="E33" s="40" t="s">
        <v>188</v>
      </c>
    </row>
    <row r="34" spans="5:5">
      <c r="E34" s="40" t="s">
        <v>189</v>
      </c>
    </row>
    <row r="35" spans="5:5">
      <c r="E35" s="40" t="s">
        <v>190</v>
      </c>
    </row>
    <row r="36" spans="5:5">
      <c r="E36" s="40" t="s">
        <v>191</v>
      </c>
    </row>
    <row r="37" spans="5:5">
      <c r="E37" s="40" t="s">
        <v>192</v>
      </c>
    </row>
    <row r="38" spans="5:5">
      <c r="E38" s="40" t="s">
        <v>193</v>
      </c>
    </row>
    <row r="39" spans="5:5">
      <c r="E39" s="40" t="s">
        <v>194</v>
      </c>
    </row>
    <row r="40" spans="5:5">
      <c r="E40" s="40" t="s">
        <v>195</v>
      </c>
    </row>
    <row r="41" spans="5:5">
      <c r="E41" s="40" t="s">
        <v>196</v>
      </c>
    </row>
    <row r="42" spans="5:5">
      <c r="E42" s="40" t="s">
        <v>197</v>
      </c>
    </row>
    <row r="43" spans="5:5">
      <c r="E43" s="40" t="s">
        <v>198</v>
      </c>
    </row>
    <row r="44" spans="5:5">
      <c r="E44" s="40" t="s">
        <v>199</v>
      </c>
    </row>
    <row r="45" spans="5:5">
      <c r="E45" s="40" t="s">
        <v>200</v>
      </c>
    </row>
    <row r="46" spans="5:5">
      <c r="E46" s="40" t="s">
        <v>201</v>
      </c>
    </row>
    <row r="47" spans="5:5">
      <c r="E47" s="40" t="s">
        <v>202</v>
      </c>
    </row>
    <row r="48" spans="5:5">
      <c r="E48" s="40" t="s">
        <v>203</v>
      </c>
    </row>
    <row r="49" spans="5:5">
      <c r="E49" s="40" t="s">
        <v>204</v>
      </c>
    </row>
    <row r="50" spans="5:5">
      <c r="E50" s="40" t="s">
        <v>205</v>
      </c>
    </row>
    <row r="51" spans="5:5">
      <c r="E51" s="40" t="s">
        <v>206</v>
      </c>
    </row>
    <row r="52" spans="5:5">
      <c r="E52" s="40" t="s">
        <v>207</v>
      </c>
    </row>
    <row r="53" spans="5:5">
      <c r="E53" s="40" t="s">
        <v>208</v>
      </c>
    </row>
    <row r="54" spans="5:5">
      <c r="E54" s="40" t="s">
        <v>209</v>
      </c>
    </row>
    <row r="55" spans="5:5">
      <c r="E55" s="40" t="s">
        <v>210</v>
      </c>
    </row>
    <row r="56" spans="5:5">
      <c r="E56" s="40" t="s">
        <v>211</v>
      </c>
    </row>
    <row r="57" spans="5:5">
      <c r="E57" s="40" t="s">
        <v>212</v>
      </c>
    </row>
    <row r="58" spans="5:5">
      <c r="E58" s="40" t="s">
        <v>213</v>
      </c>
    </row>
    <row r="59" spans="5:5">
      <c r="E59" s="40" t="s">
        <v>214</v>
      </c>
    </row>
    <row r="60" spans="5:5">
      <c r="E60" s="40" t="s">
        <v>215</v>
      </c>
    </row>
    <row r="61" spans="5:5">
      <c r="E61" s="40" t="s">
        <v>216</v>
      </c>
    </row>
    <row r="62" spans="5:5">
      <c r="E62" s="40" t="s">
        <v>217</v>
      </c>
    </row>
    <row r="63" spans="5:5">
      <c r="E63" s="40" t="s">
        <v>218</v>
      </c>
    </row>
    <row r="64" spans="5:5">
      <c r="E64" s="40" t="s">
        <v>219</v>
      </c>
    </row>
    <row r="65" spans="5:5">
      <c r="E65" s="40" t="s">
        <v>220</v>
      </c>
    </row>
    <row r="66" spans="5:5">
      <c r="E66" s="40" t="s">
        <v>221</v>
      </c>
    </row>
    <row r="67" spans="5:5">
      <c r="E67" s="40" t="s">
        <v>222</v>
      </c>
    </row>
    <row r="68" spans="5:5">
      <c r="E68" s="40" t="s">
        <v>223</v>
      </c>
    </row>
    <row r="69" spans="5:5">
      <c r="E69" s="40" t="s">
        <v>224</v>
      </c>
    </row>
    <row r="70" spans="5:5">
      <c r="E70" s="40" t="s">
        <v>225</v>
      </c>
    </row>
    <row r="71" spans="5:5">
      <c r="E71" s="40" t="s">
        <v>226</v>
      </c>
    </row>
    <row r="72" spans="5:5">
      <c r="E72" s="40" t="s">
        <v>227</v>
      </c>
    </row>
    <row r="73" spans="5:5">
      <c r="E73" s="40" t="s">
        <v>228</v>
      </c>
    </row>
    <row r="74" spans="5:5">
      <c r="E74" s="40" t="s">
        <v>229</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489E-D354-49DE-A9D3-3EF70EA59675}">
  <dimension ref="A1:L22"/>
  <sheetViews>
    <sheetView topLeftCell="E1" workbookViewId="0">
      <selection activeCell="L2" sqref="L2"/>
    </sheetView>
  </sheetViews>
  <sheetFormatPr baseColWidth="10" defaultColWidth="11.44140625" defaultRowHeight="14.4"/>
  <cols>
    <col min="2" max="2" width="18" style="1" customWidth="1"/>
    <col min="3" max="3" width="55" style="1" customWidth="1"/>
    <col min="4" max="4" width="43.109375" bestFit="1" customWidth="1"/>
    <col min="5" max="5" width="38.44140625" bestFit="1" customWidth="1"/>
    <col min="6" max="6" width="31" bestFit="1" customWidth="1"/>
    <col min="10" max="10" width="54.88671875" customWidth="1"/>
    <col min="11" max="11" width="25.109375" customWidth="1"/>
    <col min="12" max="12" width="22.44140625" customWidth="1"/>
  </cols>
  <sheetData>
    <row r="1" spans="1:12" ht="43.8" thickBot="1">
      <c r="A1" s="2" t="s">
        <v>36</v>
      </c>
      <c r="B1" s="10" t="s">
        <v>230</v>
      </c>
      <c r="C1" s="3" t="s">
        <v>231</v>
      </c>
      <c r="D1" t="s">
        <v>65</v>
      </c>
      <c r="E1" t="s">
        <v>232</v>
      </c>
      <c r="F1" t="s">
        <v>233</v>
      </c>
      <c r="G1" t="s">
        <v>234</v>
      </c>
      <c r="H1" t="s">
        <v>62</v>
      </c>
      <c r="J1" t="s">
        <v>67</v>
      </c>
      <c r="K1" t="s">
        <v>235</v>
      </c>
      <c r="L1" s="16" t="s">
        <v>236</v>
      </c>
    </row>
    <row r="2" spans="1:12" s="13" customFormat="1" ht="31.8" thickBot="1">
      <c r="A2" s="2" t="s">
        <v>37</v>
      </c>
      <c r="B2" s="10" t="s">
        <v>237</v>
      </c>
      <c r="C2" s="3" t="s">
        <v>238</v>
      </c>
      <c r="D2" s="13" t="s">
        <v>239</v>
      </c>
      <c r="E2" s="13" t="s">
        <v>88</v>
      </c>
      <c r="H2" s="13" t="s">
        <v>63</v>
      </c>
      <c r="J2" s="13" t="s">
        <v>240</v>
      </c>
      <c r="K2" s="13" t="s">
        <v>241</v>
      </c>
      <c r="L2" s="16" t="s">
        <v>88</v>
      </c>
    </row>
    <row r="3" spans="1:12" s="13" customFormat="1" ht="31.8" thickBot="1">
      <c r="D3" s="13" t="s">
        <v>242</v>
      </c>
      <c r="E3" s="13" t="s">
        <v>243</v>
      </c>
      <c r="H3" s="13" t="s">
        <v>244</v>
      </c>
      <c r="J3" s="13" t="s">
        <v>245</v>
      </c>
      <c r="K3" s="13" t="s">
        <v>246</v>
      </c>
      <c r="L3" s="16" t="s">
        <v>90</v>
      </c>
    </row>
    <row r="4" spans="1:12" s="13" customFormat="1" ht="16.2" thickBot="1">
      <c r="B4" s="4"/>
      <c r="C4" s="4"/>
      <c r="D4" s="13" t="s">
        <v>247</v>
      </c>
      <c r="E4" s="13" t="s">
        <v>248</v>
      </c>
      <c r="H4" s="13" t="s">
        <v>249</v>
      </c>
      <c r="J4" s="13" t="s">
        <v>250</v>
      </c>
      <c r="K4" s="13" t="s">
        <v>251</v>
      </c>
      <c r="L4" s="16" t="s">
        <v>92</v>
      </c>
    </row>
    <row r="5" spans="1:12" s="13" customFormat="1" ht="16.2" thickBot="1">
      <c r="B5" s="4"/>
      <c r="C5" s="4"/>
      <c r="D5" s="13" t="s">
        <v>66</v>
      </c>
      <c r="E5" s="13" t="s">
        <v>94</v>
      </c>
      <c r="J5" s="13" t="s">
        <v>252</v>
      </c>
      <c r="L5" s="16" t="s">
        <v>93</v>
      </c>
    </row>
    <row r="6" spans="1:12" s="13" customFormat="1" ht="16.2" thickBot="1">
      <c r="B6" s="4"/>
      <c r="C6" s="4"/>
      <c r="D6" s="13" t="s">
        <v>253</v>
      </c>
      <c r="E6" s="13" t="s">
        <v>254</v>
      </c>
      <c r="J6" s="13" t="s">
        <v>255</v>
      </c>
      <c r="L6" s="16" t="s">
        <v>94</v>
      </c>
    </row>
    <row r="7" spans="1:12" s="13" customFormat="1" ht="16.2" thickBot="1">
      <c r="B7" s="4"/>
      <c r="C7" s="4"/>
      <c r="D7" s="13" t="s">
        <v>256</v>
      </c>
      <c r="E7" s="13" t="s">
        <v>257</v>
      </c>
      <c r="J7" s="13" t="s">
        <v>258</v>
      </c>
      <c r="L7" s="16" t="s">
        <v>95</v>
      </c>
    </row>
    <row r="8" spans="1:12" s="13" customFormat="1" ht="31.8" thickBot="1">
      <c r="B8" s="4"/>
      <c r="C8" s="4"/>
      <c r="D8" s="13" t="s">
        <v>259</v>
      </c>
      <c r="E8" s="13" t="s">
        <v>260</v>
      </c>
      <c r="J8" s="13" t="s">
        <v>261</v>
      </c>
      <c r="L8" s="16" t="s">
        <v>97</v>
      </c>
    </row>
    <row r="9" spans="1:12" s="13" customFormat="1" ht="16.2" thickBot="1">
      <c r="B9" s="4"/>
      <c r="C9" s="4"/>
      <c r="D9" s="13" t="s">
        <v>262</v>
      </c>
      <c r="E9" s="13" t="s">
        <v>263</v>
      </c>
      <c r="J9" s="13" t="s">
        <v>264</v>
      </c>
      <c r="L9" s="16" t="s">
        <v>103</v>
      </c>
    </row>
    <row r="10" spans="1:12" s="13" customFormat="1" ht="31.8" thickBot="1">
      <c r="B10" s="4"/>
      <c r="C10" s="4"/>
      <c r="D10" s="13" t="s">
        <v>265</v>
      </c>
      <c r="E10" s="13" t="s">
        <v>266</v>
      </c>
      <c r="J10" s="13" t="s">
        <v>267</v>
      </c>
      <c r="L10" s="16" t="s">
        <v>104</v>
      </c>
    </row>
    <row r="11" spans="1:12" s="13" customFormat="1" ht="31.8" thickBot="1">
      <c r="B11" s="4"/>
      <c r="C11" s="4"/>
      <c r="E11" s="13" t="s">
        <v>268</v>
      </c>
      <c r="J11" s="13" t="s">
        <v>269</v>
      </c>
      <c r="L11" s="16" t="s">
        <v>106</v>
      </c>
    </row>
    <row r="12" spans="1:12" s="13" customFormat="1" ht="31.8" thickBot="1">
      <c r="B12" s="4"/>
      <c r="C12" s="4"/>
      <c r="E12" s="13" t="s">
        <v>270</v>
      </c>
      <c r="L12" s="16" t="s">
        <v>107</v>
      </c>
    </row>
    <row r="13" spans="1:12" s="13" customFormat="1" ht="16.2" thickBot="1">
      <c r="B13" s="4"/>
      <c r="C13" s="4"/>
      <c r="E13" s="13" t="s">
        <v>271</v>
      </c>
      <c r="L13" s="16" t="s">
        <v>108</v>
      </c>
    </row>
    <row r="14" spans="1:12" s="13" customFormat="1" ht="16.2" thickBot="1">
      <c r="B14" s="4"/>
      <c r="C14" s="4"/>
      <c r="E14" s="13" t="s">
        <v>272</v>
      </c>
      <c r="L14" s="16" t="s">
        <v>109</v>
      </c>
    </row>
    <row r="15" spans="1:12" s="13" customFormat="1" ht="31.8" thickBot="1">
      <c r="B15" s="4"/>
      <c r="C15" s="4"/>
      <c r="E15" s="13" t="s">
        <v>273</v>
      </c>
      <c r="L15" s="16" t="s">
        <v>110</v>
      </c>
    </row>
    <row r="16" spans="1:12" s="13" customFormat="1" ht="16.2" thickBot="1">
      <c r="B16" s="4"/>
      <c r="C16" s="4"/>
      <c r="E16" s="13" t="s">
        <v>274</v>
      </c>
      <c r="L16" s="16" t="s">
        <v>111</v>
      </c>
    </row>
    <row r="17" spans="2:12" s="13" customFormat="1" ht="47.4" thickBot="1">
      <c r="B17" s="4"/>
      <c r="C17" s="4"/>
      <c r="E17" s="13" t="s">
        <v>275</v>
      </c>
      <c r="L17" s="16" t="s">
        <v>112</v>
      </c>
    </row>
    <row r="18" spans="2:12" s="13" customFormat="1" ht="47.4" thickBot="1">
      <c r="B18" s="4"/>
      <c r="C18" s="4"/>
      <c r="E18" s="4" t="s">
        <v>276</v>
      </c>
      <c r="L18" s="16" t="s">
        <v>113</v>
      </c>
    </row>
    <row r="19" spans="2:12" s="13" customFormat="1" ht="16.2" thickBot="1">
      <c r="B19" s="4"/>
      <c r="C19" s="4"/>
      <c r="L19" s="16" t="s">
        <v>114</v>
      </c>
    </row>
    <row r="20" spans="2:12" s="13" customFormat="1" ht="16.2" thickBot="1">
      <c r="B20" s="4"/>
      <c r="C20" s="4"/>
      <c r="L20" s="16" t="s">
        <v>7</v>
      </c>
    </row>
    <row r="21" spans="2:12" s="13" customFormat="1" ht="16.2" thickBot="1">
      <c r="B21" s="4"/>
      <c r="C21" s="4"/>
      <c r="L21" s="16" t="s">
        <v>116</v>
      </c>
    </row>
    <row r="22" spans="2:12" s="13" customFormat="1">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2fe718c-2ec2-4f61-a93c-21f5a0302b79">
      <Terms xmlns="http://schemas.microsoft.com/office/infopath/2007/PartnerControls"/>
    </lcf76f155ced4ddcb4097134ff3c332f>
    <TaxCatchAll xmlns="325aad97-8f5b-468f-8a58-3df86c8e039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50c90721db656ebca82667e2f0389604">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23db415efeeac414176be7d7b83eb1d6"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7C6111-F660-4F4A-819A-8BAD0D8C0E5A}">
  <ds:schemaRefs>
    <ds:schemaRef ds:uri="http://schemas.microsoft.com/sharepoint/v3/contenttype/forms"/>
  </ds:schemaRefs>
</ds:datastoreItem>
</file>

<file path=customXml/itemProps2.xml><?xml version="1.0" encoding="utf-8"?>
<ds:datastoreItem xmlns:ds="http://schemas.openxmlformats.org/officeDocument/2006/customXml" ds:itemID="{EBD71338-586E-4249-A4FB-65010A1A15B5}">
  <ds:schemaRefs>
    <ds:schemaRef ds:uri="http://schemas.microsoft.com/office/2006/metadata/properties"/>
    <ds:schemaRef ds:uri="http://schemas.microsoft.com/office/infopath/2007/PartnerControls"/>
    <ds:schemaRef ds:uri="55347c5e-69fe-4e3b-a031-ae618bcae76f"/>
    <ds:schemaRef ds:uri="ee81ed70-6149-4cc8-9355-fea0e319e89f"/>
  </ds:schemaRefs>
</ds:datastoreItem>
</file>

<file path=customXml/itemProps3.xml><?xml version="1.0" encoding="utf-8"?>
<ds:datastoreItem xmlns:ds="http://schemas.openxmlformats.org/officeDocument/2006/customXml" ds:itemID="{2E07ACFA-B9FE-4BC4-966B-C6C2F731EE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Instrucciones diligenciamiento</vt:lpstr>
      <vt:lpstr>Analisis de causas</vt:lpstr>
      <vt:lpstr>Metodología AC</vt:lpstr>
      <vt:lpstr>Hoja2</vt:lpstr>
      <vt:lpstr>Solicitudes PAI</vt:lpstr>
      <vt:lpstr>STORM</vt:lpstr>
      <vt:lpstr>Clasificadores</vt:lpstr>
      <vt:lpstr>Listas</vt:lpstr>
      <vt:lpstr>'Analisis de causas'!Área_de_impresión</vt:lpstr>
      <vt:lpstr>'Metodología 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2025-04-07T15:16:44Z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y fmtid="{D5CDD505-2E9C-101B-9397-08002B2CF9AE}" pid="3" name="MediaServiceImageTags">
    <vt:lpwstr/>
  </property>
</Properties>
</file>