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3-2024\ANALISIS DE CAUSAS - TODOS 2024\2025\SJ\"/>
    </mc:Choice>
  </mc:AlternateContent>
  <xr:revisionPtr revIDLastSave="0" documentId="13_ncr:1_{2C8FBE86-088A-498A-95C6-73851279DD03}" xr6:coauthVersionLast="47" xr6:coauthVersionMax="47" xr10:uidLastSave="{00000000-0000-0000-0000-000000000000}"/>
  <bookViews>
    <workbookView xWindow="-108" yWindow="-108" windowWidth="23256" windowHeight="12456" activeTab="1" xr2:uid="{9A6E6285-056E-457C-8833-24A90E22D919}"/>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T4" i="4" l="1"/>
  <c r="S4" i="4"/>
  <c r="S3" i="4"/>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24E1A00F-09C9-4BCE-833C-422B363850B4}">
      <text>
        <r>
          <rPr>
            <sz val="9"/>
            <color indexed="81"/>
            <rFont val="Tahoma"/>
            <family val="2"/>
          </rPr>
          <t xml:space="preserve">Formato dd/mm//aaaa
</t>
        </r>
      </text>
    </comment>
    <comment ref="B2" authorId="1" shapeId="0" xr:uid="{2233DD57-70CA-4263-A07C-2E9580D7BD21}">
      <text>
        <r>
          <rPr>
            <b/>
            <sz val="9"/>
            <color indexed="81"/>
            <rFont val="Tahoma"/>
            <family val="2"/>
          </rPr>
          <t>OAP:</t>
        </r>
        <r>
          <rPr>
            <sz val="9"/>
            <color indexed="81"/>
            <rFont val="Tahoma"/>
            <family val="2"/>
          </rPr>
          <t xml:space="preserve">
De a conocer fuente del hallazgo o situación presentada. </t>
        </r>
      </text>
    </comment>
    <comment ref="C2" authorId="2" shapeId="0" xr:uid="{F05BB970-926B-4C6F-84C3-8EE3CA0036AE}">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F7052DE9-6378-41A2-B9EB-AA014497D67C}">
      <text>
        <r>
          <rPr>
            <b/>
            <sz val="9"/>
            <color indexed="81"/>
            <rFont val="Tahoma"/>
            <family val="2"/>
          </rPr>
          <t xml:space="preserve">OAP: </t>
        </r>
        <r>
          <rPr>
            <sz val="9"/>
            <color indexed="81"/>
            <rFont val="Tahoma"/>
            <family val="2"/>
          </rPr>
          <t>Ingrese el ID del informe de auditoría</t>
        </r>
      </text>
    </comment>
    <comment ref="E2" authorId="2" shapeId="0" xr:uid="{391DAD9C-D920-4092-90AE-42A8F091A50A}">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F4B453EE-BE00-4682-8218-619E0D85E118}">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B18A6C61-F993-4531-86AB-F332F26007F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6281BA32-0457-49D5-A820-BFDAF0533CB2}">
      <text>
        <r>
          <rPr>
            <b/>
            <sz val="9"/>
            <color indexed="81"/>
            <rFont val="Tahoma"/>
            <family val="2"/>
          </rPr>
          <t>OAP:</t>
        </r>
        <r>
          <rPr>
            <sz val="9"/>
            <color indexed="81"/>
            <rFont val="Tahoma"/>
            <family val="2"/>
          </rPr>
          <t xml:space="preserve">
Seleccione SI o NO</t>
        </r>
      </text>
    </comment>
    <comment ref="I2" authorId="2" shapeId="0" xr:uid="{D009B11E-AD41-4E0D-AEBC-B5F00069571A}">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F83682C4-9B26-4198-BCE8-048EF097896D}">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F9EAD86C-7D6F-4258-BAC0-337ACAD6D0EE}">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1E9F2701-D9BC-42FF-A11F-CCAC2448E4E3}">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747459A5-D7FB-4312-A44F-15E322DC7272}">
      <text>
        <r>
          <rPr>
            <b/>
            <sz val="9"/>
            <color indexed="81"/>
            <rFont val="Tahoma"/>
            <family val="2"/>
          </rPr>
          <t>OAP:</t>
        </r>
        <r>
          <rPr>
            <sz val="9"/>
            <color indexed="81"/>
            <rFont val="Tahoma"/>
            <family val="2"/>
          </rPr>
          <t xml:space="preserve">
Ver caracterización e identificar que se afecto. </t>
        </r>
      </text>
    </comment>
    <comment ref="N2" authorId="2" shapeId="0" xr:uid="{EAFE6C3E-A747-4980-A1FE-25CAD4572976}">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EC707F9E-CA18-4840-ADDF-659D64AC1BE4}">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53FC21B9-300E-44B6-9CF2-71CDB923DB4A}">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25065984-710C-42E1-80EB-AC773AB6F4A5}">
      <text>
        <r>
          <rPr>
            <b/>
            <sz val="9"/>
            <color indexed="81"/>
            <rFont val="Tahoma"/>
            <family val="2"/>
          </rPr>
          <t xml:space="preserve">OAP
</t>
        </r>
        <r>
          <rPr>
            <sz val="9"/>
            <color indexed="81"/>
            <rFont val="Tahoma"/>
            <family val="2"/>
          </rPr>
          <t>Seleccione SI o NO</t>
        </r>
      </text>
    </comment>
    <comment ref="R2" authorId="1" shapeId="0" xr:uid="{5CEECF69-A7F7-43F8-A0B6-58477D9AD404}">
      <text>
        <r>
          <rPr>
            <b/>
            <sz val="9"/>
            <color indexed="81"/>
            <rFont val="Tahoma"/>
            <family val="2"/>
          </rPr>
          <t>OAP</t>
        </r>
        <r>
          <rPr>
            <sz val="9"/>
            <color indexed="81"/>
            <rFont val="Tahoma"/>
            <family val="2"/>
          </rPr>
          <t xml:space="preserve">
Seleccione SI o NO</t>
        </r>
      </text>
    </comment>
    <comment ref="S2" authorId="3" shapeId="0" xr:uid="{5F572FAB-192F-4F69-9B31-9983792EE8FA}">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8D3C2D8D-B634-4E98-A8CA-BD5A4F9FEBBE}">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F1FDAE03-47D3-41F4-A087-9641EF6700CA}">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5A888231-B79A-40E2-A560-B97B25DFAB48}">
      <text>
        <r>
          <rPr>
            <b/>
            <sz val="9"/>
            <color indexed="81"/>
            <rFont val="Tahoma"/>
            <family val="2"/>
          </rPr>
          <t xml:space="preserve">OAP: </t>
        </r>
        <r>
          <rPr>
            <sz val="9"/>
            <color indexed="81"/>
            <rFont val="Tahoma"/>
            <family val="2"/>
          </rPr>
          <t>Punto atado a la pestaña STORM.</t>
        </r>
      </text>
    </comment>
    <comment ref="A3" authorId="0" shapeId="0" xr:uid="{37B647F4-120B-4774-8E34-7DDB76A87CFC}">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BD587BE5-C87C-462E-86C3-FBEEFED5CA38}">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D13D3623-F311-48E0-BAB5-E758F77FB93B}">
      <text>
        <r>
          <rPr>
            <b/>
            <sz val="9"/>
            <color indexed="81"/>
            <rFont val="Tahoma"/>
            <family val="2"/>
          </rPr>
          <t xml:space="preserve">OAP:
</t>
        </r>
        <r>
          <rPr>
            <sz val="9"/>
            <color indexed="81"/>
            <rFont val="Tahoma"/>
            <family val="2"/>
          </rPr>
          <t xml:space="preserve">Indique la justificación de esta solicitud
</t>
        </r>
      </text>
    </comment>
    <comment ref="A6" authorId="0" shapeId="0" xr:uid="{32C863F8-DF40-40AA-9BAD-7F90FAEE1649}">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318C055-3CBF-4572-917E-075A1D17B0E4}">
      <text>
        <r>
          <rPr>
            <b/>
            <sz val="9"/>
            <color indexed="81"/>
            <rFont val="Tahoma"/>
            <family val="2"/>
          </rPr>
          <t>OAP:</t>
        </r>
        <r>
          <rPr>
            <sz val="9"/>
            <color indexed="81"/>
            <rFont val="Tahoma"/>
            <family val="2"/>
          </rPr>
          <t xml:space="preserve"> Punto atado a la pestaña STORM.</t>
        </r>
      </text>
    </comment>
    <comment ref="A11" authorId="1" shapeId="0" xr:uid="{9DD5ECC9-B899-42A5-B0D1-D06AC7D2CE6F}">
      <text>
        <r>
          <rPr>
            <b/>
            <sz val="9"/>
            <color indexed="81"/>
            <rFont val="Tahoma"/>
            <family val="2"/>
          </rPr>
          <t xml:space="preserve">OAP: </t>
        </r>
        <r>
          <rPr>
            <sz val="9"/>
            <color indexed="81"/>
            <rFont val="Tahoma"/>
            <family val="2"/>
          </rPr>
          <t>Punto atado a la pestaña STORM.</t>
        </r>
      </text>
    </comment>
    <comment ref="A12" authorId="1" shapeId="0" xr:uid="{DCB77059-651F-4796-B93E-E288E54288C4}">
      <text>
        <r>
          <rPr>
            <b/>
            <sz val="9"/>
            <color indexed="81"/>
            <rFont val="Tahoma"/>
            <family val="2"/>
          </rPr>
          <t xml:space="preserve">OAP: </t>
        </r>
        <r>
          <rPr>
            <sz val="9"/>
            <color indexed="81"/>
            <rFont val="Tahoma"/>
            <family val="2"/>
          </rPr>
          <t>Punto atado a la pestaña STORM.</t>
        </r>
      </text>
    </comment>
    <comment ref="A16" authorId="1" shapeId="0" xr:uid="{9B4768CB-E23C-4054-BDF3-154CEFAEA353}">
      <text>
        <r>
          <rPr>
            <b/>
            <sz val="9"/>
            <color indexed="81"/>
            <rFont val="Tahoma"/>
            <family val="2"/>
          </rPr>
          <t xml:space="preserve">OAP: </t>
        </r>
        <r>
          <rPr>
            <sz val="9"/>
            <color indexed="81"/>
            <rFont val="Tahoma"/>
            <family val="2"/>
          </rPr>
          <t>Punto atado a la pestaña STORM.</t>
        </r>
      </text>
    </comment>
    <comment ref="A17" authorId="1" shapeId="0" xr:uid="{72A08808-1651-48EF-A506-AB75BE65E3DE}">
      <text>
        <r>
          <rPr>
            <b/>
            <sz val="9"/>
            <color indexed="81"/>
            <rFont val="Tahoma"/>
            <family val="2"/>
          </rPr>
          <t xml:space="preserve">OAP: </t>
        </r>
        <r>
          <rPr>
            <sz val="9"/>
            <color indexed="81"/>
            <rFont val="Tahoma"/>
            <family val="2"/>
          </rPr>
          <t>Punto atado a la pestaña STORM.</t>
        </r>
      </text>
    </comment>
    <comment ref="A18" authorId="1" shapeId="0" xr:uid="{B0975F51-543B-41FD-A121-3A54B9939D58}">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240EF97-2427-420F-977D-7FCFFDE9F1D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228C0FCB-82AE-46B8-8A84-D6DE90B29498}">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F473E490-EA5A-4FE7-9F1E-F417D2A8E02A}">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9A880CE3-27AF-4740-8F4E-94A88ADC2643}">
      <text>
        <r>
          <rPr>
            <b/>
            <sz val="9"/>
            <color indexed="81"/>
            <rFont val="Tahoma"/>
            <family val="2"/>
          </rPr>
          <t>OAP:</t>
        </r>
        <r>
          <rPr>
            <sz val="9"/>
            <color indexed="81"/>
            <rFont val="Tahoma"/>
            <family val="2"/>
          </rPr>
          <t xml:space="preserve"> Diligencie la descripción de la actividad como aparece en el PAI</t>
        </r>
      </text>
    </comment>
    <comment ref="L4" authorId="1" shapeId="0" xr:uid="{23BAD0C6-2D4B-45DD-B93B-AF4E5945C0B4}">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5E4D5A55-3BCE-4BA2-8F76-F846B18AE46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36E0758A-402E-48D7-830A-48DDE5144BA2}">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48CA08A4-4776-4847-A068-A6030D92819A}">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7426F69-A09F-4DAE-BAB1-03B12094C5E8}">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34BE77CB-69A8-4476-A546-BAC6D5F9FF6B}">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678F8599-8C6A-46FF-9ABD-5E3A7EE2B1B6}">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2E1B3B33-0F32-404C-A3E7-33040DAC55BF}">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AE1141FC-EED1-4871-8E2D-19D44F226817}">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6970574F-3C9A-4CD6-BA07-0F8B6AFC5B78}">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56BB2795-3817-4ABC-BBAD-12BAD6D7F669}">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1BEDC03A-5F16-4EA6-B622-4F0E762CD9E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9AD480C-743C-4E94-ADEE-F32EE7408A08}">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2149070A-0247-44A6-A4DE-99913439E36D}">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2AE4B7E-A99F-4864-8D7D-F3EDC655CD43}">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AF43CBDA-2CC5-4878-A601-B851CFB2BD11}">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DF9E2527-59C6-4F42-8408-0D77E35939EA}">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9D414AAA-28C6-45C0-8685-BFC35D94193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<sst xmlns="http://schemas.openxmlformats.org/spreadsheetml/2006/main" count="385" uniqueCount="294">
  <si>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</si>
  <si>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</si>
  <si>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</si>
  <si>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</si>
  <si>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</si>
  <si>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 xml:space="preserve">ANALISIS DE CAUSAS </t>
  </si>
  <si>
    <t>Fecha del informe de ente de control o de autoevaluación</t>
  </si>
  <si>
    <t>Fuente</t>
  </si>
  <si>
    <t xml:space="preserve">Nombre de la auditoría(Si aplica) </t>
  </si>
  <si>
    <t xml:space="preserve">ID del informe de auditoría  la auditoría (Si aplica)  </t>
  </si>
  <si>
    <t>No. de hallazgo o numeral del Informe de la Auditoría o Visita, o nombre del elemento sujeto de la mejora*</t>
  </si>
  <si>
    <t>Hallazgo (informe de auditoria) o situación presentada (autoevaluación)</t>
  </si>
  <si>
    <t>Causa del hallazgo o de la autoevalaución</t>
  </si>
  <si>
    <t xml:space="preserve">¿Se Materializa un riesgo identificado? </t>
  </si>
  <si>
    <t xml:space="preserve">Nombre del Riesgo materializado o propuesta de riesgo a identificar  </t>
  </si>
  <si>
    <t>Fecha de materialización</t>
  </si>
  <si>
    <t>Fecha de cuando se idenficó la materialización en el proceso auditor o autoevaluación</t>
  </si>
  <si>
    <t>Fecha de registro de materialización en el aplicativo SVE</t>
  </si>
  <si>
    <t xml:space="preserve">Producto o servicio afectado </t>
  </si>
  <si>
    <t xml:space="preserve">Consecuencia </t>
  </si>
  <si>
    <t>¿Qué control no fue efectivo para evitar la materialización del riesgo?</t>
  </si>
  <si>
    <t xml:space="preserve">Acciones relacionadas con la gestión del riesgo 
</t>
  </si>
  <si>
    <t>¿Informó a la segunda línea de defensa de este hecho?</t>
  </si>
  <si>
    <t>¿La solución definida ya existe como una actividad  en el plan de acción?</t>
  </si>
  <si>
    <t>Tipo de solicitud PAI</t>
  </si>
  <si>
    <t>Gestión a realizar</t>
  </si>
  <si>
    <t>Resultados de informes de la Oficina de Control Interno - OCI</t>
  </si>
  <si>
    <t>Seguimiento al contingente judicial primer trimestre de 2025</t>
  </si>
  <si>
    <t>3-2025-03811</t>
  </si>
  <si>
    <t>6.1 Registro de la actividad litigiosa en el aplicativo SIPROJWEB</t>
  </si>
  <si>
    <t>1. Demora en el registro de las actuaciones procesales en el sistema SIPROJWEB por parte la firma que ejerce la representación judicial.
2. Debilidad en el seguimiento al registro de las actuaciones procesales en el sistema SIPROJWEB por parte del área jurídica de la entidad.</t>
  </si>
  <si>
    <t>Si</t>
  </si>
  <si>
    <t>El riesgo se ecuentra en construcción, teniendo en cuenta que su creación hace parte del presente plan de mejoramiento, con cumplimiento al 30 de junio de 2025.</t>
  </si>
  <si>
    <t>Defensa judicial - Seguimiento SIPROJ-WEB (actuaciones procesales).</t>
  </si>
  <si>
    <t>Garantizar el seguimiento a las actuaciones procesales adelantadas por los apoderados externos.</t>
  </si>
  <si>
    <t>SI</t>
  </si>
  <si>
    <t>NO</t>
  </si>
  <si>
    <t>Resultados de auditorias realizadas por entes de control</t>
  </si>
  <si>
    <t>No</t>
  </si>
  <si>
    <t>Análisis y medición de indicadores</t>
  </si>
  <si>
    <t>Análisis de riesgos</t>
  </si>
  <si>
    <t xml:space="preserve">
</t>
  </si>
  <si>
    <t>Resultados de la revisión por la dirección</t>
  </si>
  <si>
    <t>Análisis de datos y/o estructura documental</t>
  </si>
  <si>
    <t>Solicitud de entidades externas</t>
  </si>
  <si>
    <t>Análisis de peticiones, quejas o reclamos</t>
  </si>
  <si>
    <t>Autoevaluación del proceso</t>
  </si>
  <si>
    <t>Y11:AA32W11Y11:Z32YY11:AC60</t>
  </si>
  <si>
    <t>APLICACIÓN DE METODOLOGÍA ANÁLISIS DE CAUSAS</t>
  </si>
  <si>
    <t>ANÁLISIS DE CAUSA RAÍZ - METODOLOGÍA "5" PORQUÉ</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</si>
  <si>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</si>
  <si>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t>FORMULAR PREGUNTA</t>
  </si>
  <si>
    <t>Por qué?</t>
  </si>
  <si>
    <t>¿Por qué 130 procesos registrados en el sistema SIPROJWEB no tenían seguimiento por parte de los apoderados?</t>
  </si>
  <si>
    <t>Porque durante el primer trimestre del año se modificó el esquema de defensa judicial de la entidad, pasando a la contratación de una firma especializada en representación judicial.</t>
  </si>
  <si>
    <t>Porque el proceso de empalme generó demoras para el oportuno registro de algunas actuaciones procesales.</t>
  </si>
  <si>
    <t>Porque el seguimiento que se realizó al registro de las actuaciones procesales en el sistema SIPROJWEB no fue efectivo.</t>
  </si>
  <si>
    <t>Por debilidad en el seguimiento al registro de las actuaciones procesales en el sistema SIPROJWEB por parte del área jurídica de la entidad.</t>
  </si>
  <si>
    <t>¿Por qué la transición contractual en la representación judicial de la entidad impactó el registro de actuaciones procesales?</t>
  </si>
  <si>
    <t>¿Por qué no se tomaron acciones correctivas ante la falta de registro de las actuaciones procesales por parte de la firma que ejerce la representación judicial?</t>
  </si>
  <si>
    <t>¿Por qué no fue efectivo el seguimiento a las actuaciones procesales en el sistema SIPROJWEB?</t>
  </si>
  <si>
    <t>ANÁLISIS DE CAUSA RAÍZ - METODOLOGÍA LLUVIA DE IDEAS</t>
  </si>
  <si>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</si>
  <si>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t>Demora en el registro de las actuaciones procesales en el sistema SIPROJWEB por parte la firma que ejerce la representación judicial.
Debilidad en el seguimiento al registro de las actuaciones procesales en el sistema SIPROJWEB por parte del área jurídica de la entidad.</t>
  </si>
  <si>
    <t xml:space="preserve">Modificar actividad en el plan de acción </t>
  </si>
  <si>
    <t>Dirijase a la hoja de "solicitudes PAI", recuerde que mínimo debe solicitar la asociación del clasificador de plan de mejoramiento, plan de tratamiento o riesgo que le aplique.</t>
  </si>
  <si>
    <t>Crear actividad en el plan acción</t>
  </si>
  <si>
    <t>Dirijase a la hoja de "solicitudes PAI" y solicite la creación de la actividad con cada uno de los atributos requeridos</t>
  </si>
  <si>
    <t>Acción a adelantar</t>
  </si>
  <si>
    <t>Crear actividad</t>
  </si>
  <si>
    <t>Código de acción PAI</t>
  </si>
  <si>
    <t>Dependencia</t>
  </si>
  <si>
    <t>Subdirección Jurídica -SJ</t>
  </si>
  <si>
    <t>Categoria</t>
  </si>
  <si>
    <t>¿Por qué se realiza esta solicitud?</t>
  </si>
  <si>
    <t>Porque 130 procesos registrados en el sistema SIPROJWEB tuvieron debilidad en el seguimiento en el primer trimestre de 2025.</t>
  </si>
  <si>
    <t>Plan mejoramiento</t>
  </si>
  <si>
    <t>¿Para que se realiza esta solicitud?</t>
  </si>
  <si>
    <t xml:space="preserve">Para garantizar el adecuado seguimiento a las actuaciones procesales adelantadas por la firma que ejerce la representación judicial de la entidad en el sistema SIPROJWEB. </t>
  </si>
  <si>
    <t>Para garantizar el adecuado seguimiento a las actuaciones procesales adelantadas por la firma que ejerce la representación judicial de la entidad en el sistema SIPROJWEB.</t>
  </si>
  <si>
    <t>Actualización PAI</t>
  </si>
  <si>
    <t>ACTIVIDAD 1</t>
  </si>
  <si>
    <t>ACTIVIDAD 2</t>
  </si>
  <si>
    <t>ACTIVIDAD 3</t>
  </si>
  <si>
    <t>ACTIVIDAD 4</t>
  </si>
  <si>
    <t>ACTIVIDAD 5</t>
  </si>
  <si>
    <t>ACTIVIDAD 6</t>
  </si>
  <si>
    <t>ACTIVIDAD 7</t>
  </si>
  <si>
    <t>ACTIVIDAD 8</t>
  </si>
  <si>
    <t>ACTIVIDAD 9</t>
  </si>
  <si>
    <t>ACTIVIDAD 10</t>
  </si>
  <si>
    <t>Creación de actividad dentro del PAI</t>
  </si>
  <si>
    <t>Valor actual</t>
  </si>
  <si>
    <t>Valor nuevo</t>
  </si>
  <si>
    <t>Actualización de actividad dentro del PAI</t>
  </si>
  <si>
    <t>Nombre de la actividad</t>
  </si>
  <si>
    <t>Crear un riesgo para el adecuado seguimiento a las actuaciones procesales en el sistema SIPROJWEB.</t>
  </si>
  <si>
    <t>Solicitud de eliminación de actividad dentro del PAI</t>
  </si>
  <si>
    <t>Descripción de la actividad</t>
  </si>
  <si>
    <t xml:space="preserve">Realizar una reunión mensual de seguimiento con la firma que ejerce la representación judicial de la entidad los primeros 5 días hábiles del mes, con el fin de revisar que los procesos hayan sido actualizados en el sistema SIPROJWEB, y de evidenciar las dificultades que se estén presentando en el registro de actuaciones en los procesos. </t>
  </si>
  <si>
    <t>Crear un riesgo para el proceso de defensa judicial que garantice el adecuado seguimiento a las actuaciones procesales en el sistema SIROJWEB por parte de la Subdirección Jurídica.</t>
  </si>
  <si>
    <t>Fecha inicial</t>
  </si>
  <si>
    <t>Fecha final</t>
  </si>
  <si>
    <t>Responsable</t>
  </si>
  <si>
    <t>Nandy Tatiana Ramírez Arias</t>
  </si>
  <si>
    <t>Entregable (s)</t>
  </si>
  <si>
    <t>Descripción entregable (s)</t>
  </si>
  <si>
    <t>Nombre del indicador (PM)</t>
  </si>
  <si>
    <t>N/A</t>
  </si>
  <si>
    <t>Formula del indicador (PM)</t>
  </si>
  <si>
    <t xml:space="preserve">Meta del indicador (PM) </t>
  </si>
  <si>
    <t>Meta Institucional</t>
  </si>
  <si>
    <t>Politica(s) de gestión y desempeño</t>
  </si>
  <si>
    <t>15 - Defensa jurídica</t>
  </si>
  <si>
    <t>Plan(es)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</si>
  <si>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</si>
  <si>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</si>
  <si>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</si>
  <si>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</si>
  <si>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</si>
  <si>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</si>
  <si>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</si>
  <si>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</si>
  <si>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Funcionamiento</t>
  </si>
  <si>
    <t>Presupuesto inversión</t>
  </si>
  <si>
    <t>#</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</si>
  <si>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</si>
  <si>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</si>
  <si>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</si>
  <si>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</si>
  <si>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</si>
  <si>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</si>
  <si>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</si>
  <si>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</si>
  <si>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</si>
  <si>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</si>
  <si>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</si>
  <si>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</si>
  <si>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</si>
  <si>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Meta institucional</t>
  </si>
  <si>
    <t>Políticas de gestión y desempeño</t>
  </si>
  <si>
    <t>Planes institucionales</t>
  </si>
  <si>
    <t>1 - Implementar la estrategia de Desarrollo Organizacional y Gestión Prestacional</t>
  </si>
  <si>
    <t>1 - Planeación institucional</t>
  </si>
  <si>
    <t>21 - Programa de Transparencia y Ética Pública en el Distrito Capital</t>
  </si>
  <si>
    <t>2 - Implementar la estrategia de gestión documental</t>
  </si>
  <si>
    <t>2 - Control interno</t>
  </si>
  <si>
    <t>21.1. - Componente 1: Acceso a la Información pública</t>
  </si>
  <si>
    <t>3 - Renovar el 100% del programa tecnológico y de gobierno digital</t>
  </si>
  <si>
    <t>3 - Gestión del conocimiento y la innovación</t>
  </si>
  <si>
    <t>21.2 - Componente 2: Rendición de cuentas</t>
  </si>
  <si>
    <t>4 - Implementar el 100% de la estrategia de atención al pensionado del FONCEP</t>
  </si>
  <si>
    <t>4 - Gestión de la información estadística</t>
  </si>
  <si>
    <t>21.3 - Componente 3: Mejora en la atención y servicio a la ciudadanía</t>
  </si>
  <si>
    <t>5 - Seguimiento y evaluación del desempeño institucional</t>
  </si>
  <si>
    <t>21.4 - Componente 4: Racionalización de trámites</t>
  </si>
  <si>
    <t>6 - Fortalecimiento organizacional y simplificación de procesos</t>
  </si>
  <si>
    <t>21.5 - Componente 5: Apertura de información y de datos abiertos</t>
  </si>
  <si>
    <t>7 - Gestión presupuestal y eficiencia del gasto público</t>
  </si>
  <si>
    <t>21.6 - Componente 6: Participación e innovación en la gestión pública</t>
  </si>
  <si>
    <t>8 - Talento humano</t>
  </si>
  <si>
    <t>21.7 - Componente 7: Fortalecimiento de una cultura de integridad</t>
  </si>
  <si>
    <t>9 - Integridad</t>
  </si>
  <si>
    <t>21.8 - Componente 8: Gestión de Riesgos de corrupción</t>
  </si>
  <si>
    <t>10 - Archivos y gestión documental</t>
  </si>
  <si>
    <t>21.9 - Componente 9: Medidas de debida diligencia</t>
  </si>
  <si>
    <t>11 - Transparencia acceso a la información pública y lucha contra la corrupción</t>
  </si>
  <si>
    <t>2 - Plan Estratégico de Tecnologías de la Información y las Comunicaciones - PETI</t>
  </si>
  <si>
    <t>12 - Participación ciudadana en la gestión pública</t>
  </si>
  <si>
    <t>3 - Plan de Tratamiento de Riesgos: seguridad de la Información</t>
  </si>
  <si>
    <t>13 - Racionalización de trámites</t>
  </si>
  <si>
    <t>4 - Plan de Seguridad y Privacidad de la Información</t>
  </si>
  <si>
    <t>14 - Servicio al ciudadano</t>
  </si>
  <si>
    <t>5 - Plan Anual de Auditorías</t>
  </si>
  <si>
    <t>6 - Plan de Austeridad</t>
  </si>
  <si>
    <t>16 - Mejora normativa</t>
  </si>
  <si>
    <t>7 - Plan Institucional de Archivos de la Entidad - PINAR</t>
  </si>
  <si>
    <t>17 - Compras y contratación pública</t>
  </si>
  <si>
    <t>8 - Plan Institucional de Gestión Ambiental - PIGA</t>
  </si>
  <si>
    <t>18 - Gobierno digital</t>
  </si>
  <si>
    <t>9 - Plan de Trabajo Anual en Seguridad y Salud en el Trabajo</t>
  </si>
  <si>
    <t>19 - Seguridad digital</t>
  </si>
  <si>
    <t>10 - Plan de Contingencia</t>
  </si>
  <si>
    <t xml:space="preserve">20. Componente ambiental </t>
  </si>
  <si>
    <t>11 - Plan Estratégico de Talento Humano</t>
  </si>
  <si>
    <t>12 - Plan Anual de Vacantes</t>
  </si>
  <si>
    <t>13 - Plan Institucional de Capacitación</t>
  </si>
  <si>
    <t>14 - Plan de Incentivos Institucionales</t>
  </si>
  <si>
    <t>15 - Plan de Previsión de Recursos Humanos</t>
  </si>
  <si>
    <t>16 - Plan del Comité de Conciliación</t>
  </si>
  <si>
    <t>17 - Plan de Mejoramiento</t>
  </si>
  <si>
    <t>17.2 - Plan de mejoramiento riesgo - Cumplimiento parcial del plan de acción de la OIS 2022</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</si>
  <si>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</si>
  <si>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</si>
  <si>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</si>
  <si>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</si>
  <si>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</si>
  <si>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</si>
  <si>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</si>
  <si>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17.10 - Plan de mejoramiento interno - Evaluación integral primer trimestre 2020 - ID 336395</t>
  </si>
  <si>
    <t>17.11 - Plan de mejoramiento interno - Evaluación integral al Fondo de Pensiones Públicas de Bogotá - Primer trimestre 2022 - ID 464982</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</si>
  <si>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</si>
  <si>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</si>
  <si>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</si>
  <si>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</si>
  <si>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</si>
  <si>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</si>
  <si>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</si>
  <si>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</si>
  <si>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</si>
  <si>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</si>
  <si>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</si>
  <si>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</si>
  <si>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</si>
  <si>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</si>
  <si>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</si>
  <si>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</si>
  <si>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</si>
  <si>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</si>
  <si>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</si>
  <si>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</si>
  <si>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</si>
  <si>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</si>
  <si>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</si>
  <si>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</si>
  <si>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</si>
  <si>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</si>
  <si>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</si>
  <si>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</si>
  <si>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</si>
  <si>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</si>
  <si>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</si>
  <si>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</si>
  <si>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</si>
  <si>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</si>
  <si>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18.8 - Plan de Tratamiento de Riesgos: Fiscales</t>
  </si>
  <si>
    <t>19 - Plan de Participación Ciudadana y Rendición de Cuentas</t>
  </si>
  <si>
    <t>20 - Plan de Apertura - Mejora y Uso de Datos Abiertos</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</si>
  <si>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</si>
  <si>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</si>
  <si>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</si>
  <si>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</si>
  <si>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</si>
  <si>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Fuente de analisis de causa*</t>
  </si>
  <si>
    <t>Campos</t>
  </si>
  <si>
    <t>Crear actividad en el plan de acción</t>
  </si>
  <si>
    <t>Dirijase a la hoja de "Solicitudes PAI" y solicite la creación de la actividad con cada uno de los atributos requeridos</t>
  </si>
  <si>
    <t>Dirección General - DG</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</si>
  <si>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</si>
  <si>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</si>
  <si>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</si>
  <si>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</si>
  <si>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</si>
  <si>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</si>
  <si>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</si>
  <si>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</si>
  <si>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</si>
  <si>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</si>
  <si>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</si>
  <si>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</si>
  <si>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</si>
  <si>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</si>
  <si>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</si>
  <si>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</si>
  <si>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</si>
  <si>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</si>
  <si>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</si>
  <si>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</si>
  <si>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</si>
  <si>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</si>
  <si>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</si>
  <si>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</si>
  <si>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</si>
  <si>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</si>
  <si>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</si>
  <si>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</si>
  <si>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</si>
  <si>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</si>
  <si>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</si>
  <si>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</si>
  <si>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</si>
  <si>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</si>
  <si>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</si>
  <si>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</si>
  <si>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</si>
  <si>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Se materializará el riesgo en el mes junio, una vez esté creado en la herramienta SVE.</t>
  </si>
  <si>
    <t>Realizar reunión mensual de seguimiento con la firma que ejerce la representación judicial de la entidad.</t>
  </si>
  <si>
    <t>Causa(s) Raíz(ces):
1. Demora en el registro de las actuaciones procesales en el sistema SIPROJWEB por parte la firma que ejerce la representación judicial.
2. Debilidad en el seguimiento al registro de las actuaciones procesales en el sistema SIPROJWEB por parte del área jurídica de la entidad.</t>
  </si>
  <si>
    <t xml:space="preserve">Actas de reunión de seguimiento a las actuaciones procesales en SIPROJWEB. </t>
  </si>
  <si>
    <t>Actas de las reuniónes de seguimiento con la firma que ejerce la representación judicial de la entidad, en la cual debe quedar el registro del número de procesos que se encuentran actualizados en el sistema SIPROJWEB y el número de procesos por actualizar durante el trimestre.</t>
  </si>
  <si>
    <t>1. Formato de solicitud de creación o actualización de riesgo.
2. Riesgo creado en el herramienta SVE para el proceso de defensa judicial.</t>
  </si>
  <si>
    <t>1. Formato de solicitud de creación o actualización de riesgo, diligenciado en su totalidad, para la creación del reisgo (nombre, descripción, causas, controles, probabilidad de ocurrencia, impacto)
2. Captura de pantalla del riesgo en la herramienta SVE que evidencie su creación.</t>
  </si>
  <si>
    <t>Teniendo en cuenta el reporte presentado por la Secretaría Jurídica Distrital frente a la información registrada en el aplicativo SIPROJWEB, se evidenció la falta de seguimiento permanente de 130 procesos registrados en la plataforma SIPROJWEB, situación que incumple con lo establecido en el  artículo 34 de la Resolución 485 de 2023, generado por la falta de efectividad del control “Garantizar el seguimiento a las actuaciones procesales adelantadas por los apoderados externos”, lo que materializa un riesgos no identificado asociado al incumplimiento normativo.</t>
  </si>
  <si>
    <t>Presentación extemporanéa de las actuaciones judiciales, afectando los intereses de la entidad, y perdida de la capacidad del apoderado para ejercer una adecuada representación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</si>
</sst>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
      <sz val="11"/>
      <color rgb="FF000000"/>
      <name val="Calibri"/>
      <family val="2"/>
    </font>
    <font>
      <sz val="8"/>
      <color rgb="FF000000"/>
      <name val="Segoe UI"/>
      <family val="2"/>
    </font>
  </fonts>
  <fills count="16">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
      <patternFill patternType="solid">
        <fgColor theme="5"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rgb="FF000000"/>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23">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4" fillId="0" borderId="0" xfId="0" applyFont="1"/>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0" fontId="0" fillId="0" borderId="1" xfId="0" applyBorder="1" applyAlignment="1">
      <alignment horizontal="center" wrapText="1"/>
    </xf>
    <xf numFmtId="0" fontId="0" fillId="0" borderId="1" xfId="0" applyBorder="1" applyAlignment="1">
      <alignment horizontal="justify" vertical="center" wrapText="1"/>
    </xf>
    <xf numFmtId="22" fontId="0" fillId="0" borderId="1" xfId="0" applyNumberFormat="1" applyBorder="1" applyAlignment="1">
      <alignment vertical="center" wrapText="1"/>
    </xf>
    <xf numFmtId="22" fontId="0" fillId="0" borderId="1" xfId="0" applyNumberFormat="1" applyBorder="1"/>
    <xf numFmtId="22" fontId="0" fillId="0" borderId="1" xfId="0" applyNumberFormat="1" applyBorder="1" applyAlignment="1">
      <alignment vertical="center"/>
    </xf>
    <xf numFmtId="0" fontId="0" fillId="15" borderId="1" xfId="0" applyFill="1" applyBorder="1" applyAlignment="1">
      <alignment horizontal="center" wrapText="1"/>
    </xf>
    <xf numFmtId="0" fontId="0" fillId="14" borderId="1" xfId="0" applyFill="1" applyBorder="1" applyAlignment="1">
      <alignment horizontal="justify" vertical="center" wrapText="1"/>
    </xf>
    <xf numFmtId="0" fontId="26" fillId="0" borderId="0" xfId="0" applyFont="1" applyAlignment="1">
      <alignment vertical="center" wrapText="1"/>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23" xfId="2" applyFont="1" applyFill="1" applyBorder="1" applyAlignment="1">
      <alignment horizontal="center" vertical="center"/>
    </xf>
    <xf numFmtId="0" fontId="17" fillId="6" borderId="1" xfId="2" applyFont="1" applyFill="1" applyBorder="1" applyAlignment="1">
      <alignment horizontal="center" vertical="center"/>
    </xf>
    <xf numFmtId="0" fontId="15" fillId="10" borderId="1" xfId="2" applyFill="1" applyBorder="1" applyAlignment="1">
      <alignment horizontal="justify" vertical="center" wrapText="1"/>
    </xf>
    <xf numFmtId="0" fontId="15" fillId="10" borderId="1" xfId="2" applyFill="1" applyBorder="1" applyAlignment="1">
      <alignment horizontal="left" vertical="center" wrapText="1"/>
    </xf>
    <xf numFmtId="0" fontId="15" fillId="10" borderId="1" xfId="2" applyFill="1" applyBorder="1" applyAlignment="1">
      <alignment horizontal="center"/>
    </xf>
    <xf numFmtId="0" fontId="17" fillId="14" borderId="3" xfId="2" applyFont="1" applyFill="1" applyBorder="1" applyAlignment="1">
      <alignment horizontal="left" vertical="center" wrapText="1"/>
    </xf>
    <xf numFmtId="0" fontId="15" fillId="14" borderId="4" xfId="2" applyFill="1" applyBorder="1" applyAlignment="1">
      <alignment horizontal="left" vertical="center" wrapText="1"/>
    </xf>
    <xf numFmtId="0" fontId="15" fillId="14" borderId="5" xfId="2" applyFill="1" applyBorder="1" applyAlignment="1">
      <alignment horizontal="left" vertical="center" wrapText="1"/>
    </xf>
    <xf numFmtId="0" fontId="17" fillId="10" borderId="1" xfId="2" applyFont="1" applyFill="1" applyBorder="1" applyAlignment="1">
      <alignment horizontal="center" vertical="center" wrapText="1"/>
    </xf>
    <xf numFmtId="0" fontId="17" fillId="10" borderId="3" xfId="2" applyFont="1" applyFill="1" applyBorder="1" applyAlignment="1">
      <alignment horizontal="center" vertical="center" wrapText="1"/>
    </xf>
    <xf numFmtId="0" fontId="15" fillId="10" borderId="28" xfId="2" applyFill="1" applyBorder="1" applyAlignment="1">
      <alignment horizontal="justify" vertical="center" wrapText="1"/>
    </xf>
    <xf numFmtId="0" fontId="17" fillId="0" borderId="1" xfId="2" applyFont="1" applyBorder="1" applyAlignment="1">
      <alignment horizontal="left" vertical="center" wrapText="1"/>
    </xf>
    <xf numFmtId="0" fontId="15" fillId="10" borderId="24" xfId="2" applyFill="1" applyBorder="1" applyAlignment="1">
      <alignment horizontal="justify" vertical="center" wrapText="1"/>
    </xf>
    <xf numFmtId="0" fontId="15" fillId="10" borderId="5" xfId="2" applyFill="1" applyBorder="1" applyAlignment="1">
      <alignment horizontal="justify" vertical="center" wrapText="1"/>
    </xf>
    <xf numFmtId="0" fontId="16" fillId="7" borderId="23" xfId="2" applyFont="1" applyFill="1" applyBorder="1" applyAlignment="1">
      <alignment horizontal="center" vertical="center"/>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0" fillId="0" borderId="1" xfId="0" applyBorder="1" applyAlignment="1">
      <alignment horizontal="center"/>
    </xf>
    <xf numFmtId="0" fontId="14" fillId="8" borderId="1" xfId="0" applyFont="1" applyFill="1"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0" fillId="10" borderId="5" xfId="0" applyFill="1" applyBorder="1" applyAlignment="1">
      <alignment horizontal="center" vertical="center"/>
    </xf>
    <xf numFmtId="0" fontId="0" fillId="10" borderId="1" xfId="0" applyFill="1" applyBorder="1" applyAlignment="1">
      <alignment horizontal="center" vertical="center"/>
    </xf>
    <xf numFmtId="0" fontId="0" fillId="0" borderId="5" xfId="0" applyBorder="1" applyAlignment="1">
      <alignment horizontal="justify" vertical="center" wrapText="1"/>
    </xf>
    <xf numFmtId="0" fontId="0" fillId="0" borderId="1" xfId="0" applyBorder="1" applyAlignment="1">
      <alignment horizontal="justify" vertical="center" wrapText="1"/>
    </xf>
    <xf numFmtId="0" fontId="0" fillId="0" borderId="5" xfId="0" applyBorder="1" applyAlignment="1">
      <alignment horizontal="center"/>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5" xfId="0" applyFont="1" applyFill="1" applyBorder="1" applyAlignment="1">
      <alignment horizontal="center"/>
    </xf>
    <xf numFmtId="0" fontId="0" fillId="0" borderId="1" xfId="0" applyBorder="1" applyAlignment="1">
      <alignment horizontal="justify" vertic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cellXfs>
  <cellStyles count="4">
    <cellStyle name="Hipervínculo" xfId="1" builtinId="8"/>
    <cellStyle name="Normal" xfId="0" builtinId="0"/>
    <cellStyle name="Normal 2" xfId="2" xr:uid="{B564C092-E6EA-4715-8125-840B09F802B3}"/>
    <cellStyle name="Porcentaje 2" xfId="3" xr:uid="{4C871A8F-A96E-4128-85C9-5CF221DE6031}"/>
  </cellStyles>
  <dxfs count="0"/>
  <tableStyles count="1" defaultTableStyle="TableStyleMedium2" defaultPivotStyle="PivotStyleLight16">
    <tableStyle name="Invisible" pivot="0" table="0" count="0" xr9:uid="{137302F4-879C-4564-8270-70DA758FEE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1866900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1554480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1866900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1874520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Risgo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1859280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1554480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1874520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1859280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1554480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1874520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1859280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1554480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1874520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1859280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1554480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1874520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1859280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1554480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1874520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1859280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1554480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1874520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1859280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1554480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1874520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1859280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1554480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1874520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1859280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1554480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1874520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95F0-7AEB-494C-A586-DB466A7C2569}">
  <sheetPr>
    <tabColor rgb="FF002060"/>
  </sheetPr>
  <dimension ref="A1:J8"/>
  <sheetViews>
    <sheetView showGridLines="0" view="pageLayout" zoomScale="90" zoomScaleNormal="100" zoomScaleSheetLayoutView="120" zoomScalePageLayoutView="90" workbookViewId="0">
      <selection activeCell="E4" sqref="E4"/>
    </sheetView>
  </sheetViews>
  <sheetFormatPr baseColWidth="10" defaultColWidth="11.44140625" defaultRowHeight="14.4" x14ac:dyDescent="0.3"/>
  <cols>
    <col min="1" max="1" width="68.44140625" customWidth="1"/>
    <col min="3" max="3" width="15.44140625" customWidth="1"/>
    <col min="4" max="4" width="14.5546875" customWidth="1"/>
  </cols>
  <sheetData>
    <row r="1" spans="1:10" ht="18" x14ac:dyDescent="0.35">
      <c r="A1" s="59" t="s">
        <v>0</v>
      </c>
      <c r="B1" s="59"/>
      <c r="C1" s="59"/>
      <c r="D1" s="59"/>
    </row>
    <row r="4" spans="1:10" ht="97.35" customHeight="1" x14ac:dyDescent="0.3">
      <c r="A4" s="60" t="s">
        <v>1</v>
      </c>
      <c r="B4" s="60"/>
      <c r="C4" s="60"/>
      <c r="D4" s="6" t="s">
        <v>2</v>
      </c>
      <c r="F4" s="1"/>
      <c r="G4" s="1"/>
      <c r="H4" s="1"/>
      <c r="I4" s="1"/>
      <c r="J4" s="1"/>
    </row>
    <row r="5" spans="1:10" x14ac:dyDescent="0.3">
      <c r="A5" s="4"/>
      <c r="B5" s="4"/>
      <c r="C5" s="4"/>
      <c r="D5" s="5"/>
    </row>
    <row r="6" spans="1:10" x14ac:dyDescent="0.3">
      <c r="A6" s="1"/>
    </row>
    <row r="8" spans="1:10" ht="46.35" customHeight="1" x14ac:dyDescent="0.3">
      <c r="A8" s="60" t="s">
        <v>3</v>
      </c>
      <c r="B8" s="60"/>
      <c r="C8" s="60"/>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9F04BAB7-65C0-4E05-80F0-8ABFAD232BA5}"/>
    <hyperlink ref="D8" location="'Solicitudes PAI'!A1" display="Ir" xr:uid="{0AC8E933-5DF0-460C-B14E-74C260248AD8}"/>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15F4-6FE4-4BD3-BDA2-F3D38CEA1900}">
  <sheetPr>
    <tabColor rgb="FF7030A0"/>
  </sheetPr>
  <dimension ref="A1:Y68"/>
  <sheetViews>
    <sheetView showGridLines="0" tabSelected="1" zoomScale="60" zoomScaleNormal="60" zoomScaleSheetLayoutView="70" zoomScalePageLayoutView="92" workbookViewId="0">
      <selection activeCell="L4" sqref="L4"/>
    </sheetView>
  </sheetViews>
  <sheetFormatPr baseColWidth="10" defaultColWidth="11.5546875" defaultRowHeight="14.4" x14ac:dyDescent="0.3"/>
  <cols>
    <col min="1" max="1" width="23.33203125" style="2" customWidth="1"/>
    <col min="2" max="2" width="28.88671875" style="2" customWidth="1"/>
    <col min="3" max="3" width="27.5546875" style="2" customWidth="1"/>
    <col min="4" max="4" width="16.6640625" style="2" customWidth="1"/>
    <col min="5" max="5" width="17.109375" style="2" customWidth="1"/>
    <col min="6" max="6" width="80.5546875" style="2" customWidth="1"/>
    <col min="7" max="7" width="32.33203125" style="2" customWidth="1"/>
    <col min="8" max="8" width="23.33203125" style="2" customWidth="1"/>
    <col min="9" max="9" width="24.109375" style="2" customWidth="1"/>
    <col min="10" max="11" width="19.88671875" style="2" customWidth="1"/>
    <col min="12" max="12" width="22.33203125" style="2" customWidth="1"/>
    <col min="13" max="13" width="34.33203125" style="8" customWidth="1"/>
    <col min="14" max="14" width="32.33203125" style="8" customWidth="1"/>
    <col min="15" max="15" width="28.88671875" style="8" customWidth="1"/>
    <col min="16" max="16" width="54.88671875" style="8" customWidth="1"/>
    <col min="17" max="17" width="19.109375" style="8" customWidth="1"/>
    <col min="18" max="18" width="19.6640625" style="8" customWidth="1"/>
    <col min="19" max="19" width="21.33203125" style="8" customWidth="1"/>
    <col min="20" max="20" width="37.33203125" style="12" customWidth="1"/>
    <col min="21" max="21" width="11.5546875" style="2"/>
    <col min="22" max="22" width="27.109375" style="2" customWidth="1"/>
    <col min="23" max="23" width="18.109375" style="2" hidden="1" customWidth="1"/>
    <col min="24" max="24" width="23.33203125" style="2" hidden="1" customWidth="1"/>
    <col min="25" max="25" width="40.88671875" style="2" hidden="1" customWidth="1"/>
    <col min="26" max="26" width="38.6640625" style="2" customWidth="1"/>
    <col min="27" max="16384" width="11.5546875" style="2"/>
  </cols>
  <sheetData>
    <row r="1" spans="1:25" ht="38.4" customHeight="1" x14ac:dyDescent="0.3">
      <c r="A1" s="61" t="s">
        <v>5</v>
      </c>
      <c r="B1" s="61"/>
      <c r="C1" s="61"/>
      <c r="D1" s="61"/>
      <c r="E1" s="61"/>
      <c r="F1" s="61"/>
      <c r="G1" s="61"/>
      <c r="H1" s="61"/>
      <c r="I1" s="61"/>
      <c r="J1" s="61"/>
      <c r="K1" s="61"/>
      <c r="L1" s="61"/>
      <c r="M1" s="61"/>
      <c r="N1" s="61"/>
      <c r="O1" s="61"/>
      <c r="P1" s="61"/>
      <c r="Q1" s="61"/>
      <c r="R1" s="61"/>
      <c r="S1" s="61"/>
      <c r="T1" s="62"/>
    </row>
    <row r="2" spans="1:25" s="11" customFormat="1" ht="153" customHeight="1" x14ac:dyDescent="0.3">
      <c r="A2" s="22" t="s">
        <v>6</v>
      </c>
      <c r="B2" s="22" t="s">
        <v>7</v>
      </c>
      <c r="C2" s="22" t="s">
        <v>8</v>
      </c>
      <c r="D2" s="22" t="s">
        <v>9</v>
      </c>
      <c r="E2" s="22" t="s">
        <v>10</v>
      </c>
      <c r="F2" s="22" t="s">
        <v>11</v>
      </c>
      <c r="G2" s="23" t="s">
        <v>12</v>
      </c>
      <c r="H2" s="22" t="s">
        <v>13</v>
      </c>
      <c r="I2" s="22" t="s">
        <v>14</v>
      </c>
      <c r="J2" s="22" t="s">
        <v>15</v>
      </c>
      <c r="K2" s="22" t="s">
        <v>16</v>
      </c>
      <c r="L2" s="22" t="s">
        <v>17</v>
      </c>
      <c r="M2" s="22" t="s">
        <v>18</v>
      </c>
      <c r="N2" s="22" t="s">
        <v>19</v>
      </c>
      <c r="O2" s="22" t="s">
        <v>20</v>
      </c>
      <c r="P2" s="22" t="s">
        <v>21</v>
      </c>
      <c r="Q2" s="21" t="s">
        <v>22</v>
      </c>
      <c r="R2" s="21" t="s">
        <v>23</v>
      </c>
      <c r="S2" s="21" t="s">
        <v>24</v>
      </c>
      <c r="T2" s="21" t="s">
        <v>25</v>
      </c>
    </row>
    <row r="3" spans="1:25" ht="183" customHeight="1" x14ac:dyDescent="0.3">
      <c r="A3" s="25">
        <v>45783</v>
      </c>
      <c r="B3" s="20" t="s">
        <v>26</v>
      </c>
      <c r="C3" s="26" t="s">
        <v>27</v>
      </c>
      <c r="D3" s="15" t="s">
        <v>28</v>
      </c>
      <c r="E3" s="20" t="s">
        <v>29</v>
      </c>
      <c r="F3" s="26" t="s">
        <v>292</v>
      </c>
      <c r="G3" s="26" t="s">
        <v>30</v>
      </c>
      <c r="H3" s="15" t="s">
        <v>38</v>
      </c>
      <c r="I3" s="26" t="s">
        <v>32</v>
      </c>
      <c r="J3" s="25">
        <v>45716</v>
      </c>
      <c r="K3" s="25">
        <v>45783</v>
      </c>
      <c r="L3" s="25">
        <v>45805</v>
      </c>
      <c r="M3" s="30" t="s">
        <v>33</v>
      </c>
      <c r="N3" s="58" t="s">
        <v>293</v>
      </c>
      <c r="O3" s="30" t="s">
        <v>34</v>
      </c>
      <c r="P3" s="24"/>
      <c r="Q3" s="7" t="s">
        <v>35</v>
      </c>
      <c r="R3" s="7" t="s">
        <v>36</v>
      </c>
      <c r="S3" s="9" t="str">
        <f>+VLOOKUP(R3,Hoja2!C3:E4,2,FALSE)</f>
        <v>Crear actividad en el plan acción</v>
      </c>
      <c r="T3" s="9" t="str">
        <f>+VLOOKUP(R3,Hoja2!F3:G4,2,FALSE)</f>
        <v>Dirijase a la hoja de "solicitudes PAI" y solicite la creación de la actividad con cada uno de los atributos requeridos</v>
      </c>
      <c r="V3" s="10"/>
      <c r="W3" s="20" t="s">
        <v>26</v>
      </c>
      <c r="X3" s="15" t="s">
        <v>31</v>
      </c>
    </row>
    <row r="4" spans="1:25" ht="178.2" customHeight="1" x14ac:dyDescent="0.3">
      <c r="A4" s="15"/>
      <c r="B4" s="20"/>
      <c r="C4" s="15"/>
      <c r="D4" s="15"/>
      <c r="E4" s="15"/>
      <c r="F4" s="15"/>
      <c r="G4" s="15"/>
      <c r="H4" s="15"/>
      <c r="I4" s="15"/>
      <c r="J4" s="15"/>
      <c r="K4" s="15"/>
      <c r="L4" s="15"/>
      <c r="M4" s="7"/>
      <c r="N4" s="7"/>
      <c r="O4" s="7"/>
      <c r="P4" s="24"/>
      <c r="Q4" s="7"/>
      <c r="R4" s="7"/>
      <c r="S4" s="9" t="e">
        <f>+VLOOKUP(R4,Hoja2!C4:E5,2,FALSE)</f>
        <v>#N/A</v>
      </c>
      <c r="T4" s="9" t="e">
        <f>+VLOOKUP(R4,Hoja2!F4:G5,2,FALSE)</f>
        <v>#N/A</v>
      </c>
      <c r="W4" s="15" t="s">
        <v>37</v>
      </c>
      <c r="X4" s="15" t="s">
        <v>38</v>
      </c>
    </row>
    <row r="5" spans="1:25" ht="181.95" customHeight="1" x14ac:dyDescent="0.3">
      <c r="A5" s="15"/>
      <c r="B5" s="20"/>
      <c r="C5" s="15"/>
      <c r="D5" s="15"/>
      <c r="E5" s="15"/>
      <c r="F5" s="15"/>
      <c r="G5" s="15"/>
      <c r="H5" s="15"/>
      <c r="I5" s="15"/>
      <c r="J5" s="15"/>
      <c r="K5" s="15"/>
      <c r="L5" s="15"/>
      <c r="M5" s="7"/>
      <c r="N5" s="7"/>
      <c r="O5" s="7"/>
      <c r="P5" s="24"/>
      <c r="Q5" s="7"/>
      <c r="R5" s="7"/>
      <c r="S5" s="9" t="e">
        <f>+VLOOKUP(R5,Hoja2!C5:E6,2,FALSE)</f>
        <v>#N/A</v>
      </c>
      <c r="T5" s="9" t="e">
        <f>+VLOOKUP(R5,Hoja2!F5:G6,2,FALSE)</f>
        <v>#N/A</v>
      </c>
      <c r="W5" s="15" t="s">
        <v>39</v>
      </c>
    </row>
    <row r="6" spans="1:25" ht="181.95" customHeight="1" x14ac:dyDescent="0.3">
      <c r="A6" s="15"/>
      <c r="B6" s="20"/>
      <c r="C6" s="15"/>
      <c r="D6" s="15"/>
      <c r="E6" s="15"/>
      <c r="F6" s="15"/>
      <c r="G6" s="15"/>
      <c r="H6" s="15"/>
      <c r="I6" s="15"/>
      <c r="J6" s="15"/>
      <c r="K6" s="15"/>
      <c r="L6" s="15"/>
      <c r="M6" s="7"/>
      <c r="N6" s="7"/>
      <c r="O6" s="7"/>
      <c r="P6" s="24"/>
      <c r="Q6" s="7"/>
      <c r="R6" s="7"/>
      <c r="S6" s="9" t="e">
        <f>+VLOOKUP(R6,Hoja2!C6:E7,2,FALSE)</f>
        <v>#N/A</v>
      </c>
      <c r="T6" s="9" t="e">
        <f>+VLOOKUP(R6,Hoja2!F6:G7,2,FALSE)</f>
        <v>#N/A</v>
      </c>
      <c r="W6" s="20" t="s">
        <v>40</v>
      </c>
      <c r="Y6" s="10" t="s">
        <v>41</v>
      </c>
    </row>
    <row r="7" spans="1:25" ht="193.95" customHeight="1" x14ac:dyDescent="0.3">
      <c r="A7" s="15"/>
      <c r="B7" s="20"/>
      <c r="C7" s="15"/>
      <c r="D7" s="15"/>
      <c r="E7" s="15"/>
      <c r="F7" s="15"/>
      <c r="G7" s="15"/>
      <c r="H7" s="15"/>
      <c r="I7" s="15"/>
      <c r="J7" s="15"/>
      <c r="K7" s="15"/>
      <c r="L7" s="15"/>
      <c r="M7" s="7"/>
      <c r="N7" s="7"/>
      <c r="O7" s="7"/>
      <c r="P7" s="24"/>
      <c r="Q7" s="7"/>
      <c r="R7" s="7" t="s">
        <v>35</v>
      </c>
      <c r="S7" s="9" t="e">
        <f>+VLOOKUP(R7,Hoja2!C7:E8,2,FALSE)</f>
        <v>#N/A</v>
      </c>
      <c r="T7" s="9" t="e">
        <f>+VLOOKUP(R7,Hoja2!F7:G8,2,FALSE)</f>
        <v>#N/A</v>
      </c>
      <c r="W7" s="15" t="s">
        <v>42</v>
      </c>
    </row>
    <row r="8" spans="1:25" ht="182.4" customHeight="1" x14ac:dyDescent="0.3">
      <c r="A8" s="15"/>
      <c r="B8" s="20"/>
      <c r="C8" s="15"/>
      <c r="D8" s="15"/>
      <c r="E8" s="15"/>
      <c r="F8" s="15"/>
      <c r="G8" s="15"/>
      <c r="H8" s="15"/>
      <c r="I8" s="15"/>
      <c r="J8" s="15"/>
      <c r="K8" s="15"/>
      <c r="L8" s="15"/>
      <c r="M8" s="7"/>
      <c r="N8" s="7"/>
      <c r="O8" s="7"/>
      <c r="P8" s="24"/>
      <c r="Q8" s="7"/>
      <c r="R8" s="7"/>
      <c r="S8" s="9" t="e">
        <f>+VLOOKUP(R8,Hoja2!C8:E9,2,FALSE)</f>
        <v>#N/A</v>
      </c>
      <c r="T8" s="9" t="e">
        <f>+VLOOKUP(R8,Hoja2!F8:G9,2,FALSE)</f>
        <v>#N/A</v>
      </c>
      <c r="W8" s="15" t="s">
        <v>43</v>
      </c>
    </row>
    <row r="9" spans="1:25" ht="188.4" customHeight="1" x14ac:dyDescent="0.3">
      <c r="A9" s="15"/>
      <c r="B9" s="20"/>
      <c r="C9" s="15"/>
      <c r="D9" s="15"/>
      <c r="E9" s="15"/>
      <c r="F9" s="15"/>
      <c r="G9" s="15"/>
      <c r="H9" s="15"/>
      <c r="I9" s="15"/>
      <c r="J9" s="15"/>
      <c r="K9" s="15"/>
      <c r="L9" s="15"/>
      <c r="M9" s="7"/>
      <c r="N9" s="7"/>
      <c r="O9" s="7"/>
      <c r="P9" s="24"/>
      <c r="Q9" s="7"/>
      <c r="R9" s="7"/>
      <c r="S9" s="9" t="e">
        <f>+VLOOKUP(R9,Hoja2!C9:E10,2,FALSE)</f>
        <v>#N/A</v>
      </c>
      <c r="T9" s="9" t="e">
        <f>+VLOOKUP(R9,Hoja2!F9:G10,2,FALSE)</f>
        <v>#N/A</v>
      </c>
      <c r="W9" s="20" t="s">
        <v>44</v>
      </c>
    </row>
    <row r="10" spans="1:25" ht="191.4" customHeight="1" x14ac:dyDescent="0.3">
      <c r="A10" s="15"/>
      <c r="B10" s="20"/>
      <c r="C10" s="15"/>
      <c r="D10" s="15"/>
      <c r="E10" s="15"/>
      <c r="F10" s="15"/>
      <c r="G10" s="15"/>
      <c r="H10" s="15"/>
      <c r="I10" s="15"/>
      <c r="J10" s="15"/>
      <c r="K10" s="15"/>
      <c r="L10" s="15"/>
      <c r="M10" s="7"/>
      <c r="N10" s="7"/>
      <c r="O10" s="7"/>
      <c r="P10" s="24"/>
      <c r="Q10" s="7"/>
      <c r="R10" s="7"/>
      <c r="S10" s="9" t="e">
        <f>+VLOOKUP(R10,Hoja2!C10:E11,2,FALSE)</f>
        <v>#N/A</v>
      </c>
      <c r="T10" s="9" t="e">
        <f>+VLOOKUP(R10,Hoja2!F10:G11,2,FALSE)</f>
        <v>#N/A</v>
      </c>
      <c r="W10" s="15" t="s">
        <v>45</v>
      </c>
    </row>
    <row r="11" spans="1:25" ht="192" customHeight="1" x14ac:dyDescent="0.3">
      <c r="A11" s="15"/>
      <c r="B11" s="20"/>
      <c r="C11" s="15"/>
      <c r="D11" s="15"/>
      <c r="E11" s="15"/>
      <c r="F11" s="15"/>
      <c r="G11" s="15"/>
      <c r="H11" s="15"/>
      <c r="I11" s="15"/>
      <c r="J11" s="15"/>
      <c r="K11" s="15"/>
      <c r="L11" s="15"/>
      <c r="M11" s="7"/>
      <c r="N11" s="7"/>
      <c r="O11" s="7"/>
      <c r="P11" s="24"/>
      <c r="Q11" s="7"/>
      <c r="R11" s="7"/>
      <c r="S11" s="9" t="e">
        <f>+VLOOKUP(R11,Hoja2!C11:E12,2,FALSE)</f>
        <v>#N/A</v>
      </c>
      <c r="T11" s="9" t="e">
        <f>+VLOOKUP(R11,Hoja2!F11:G12,2,FALSE)</f>
        <v>#N/A</v>
      </c>
      <c r="W11" s="15" t="s">
        <v>46</v>
      </c>
      <c r="Y11" s="2" t="s">
        <v>47</v>
      </c>
    </row>
    <row r="12" spans="1:25" ht="185.4" customHeight="1" x14ac:dyDescent="0.3">
      <c r="A12" s="15"/>
      <c r="B12" s="20"/>
      <c r="C12" s="15"/>
      <c r="D12" s="15"/>
      <c r="E12" s="15"/>
      <c r="F12" s="15"/>
      <c r="G12" s="15"/>
      <c r="H12" s="15"/>
      <c r="I12" s="15"/>
      <c r="J12" s="15"/>
      <c r="K12" s="15"/>
      <c r="L12" s="15"/>
      <c r="M12" s="7"/>
      <c r="N12" s="7"/>
      <c r="O12" s="7"/>
      <c r="P12" s="24"/>
      <c r="Q12" s="7"/>
      <c r="R12" s="7"/>
      <c r="S12" s="9" t="e">
        <f>+VLOOKUP(R12,Hoja2!C12:E13,2,FALSE)</f>
        <v>#N/A</v>
      </c>
      <c r="T12" s="9" t="e">
        <f>+VLOOKUP(R12,Hoja2!F12:G13,2,FALSE)</f>
        <v>#N/A</v>
      </c>
    </row>
    <row r="13" spans="1:25" x14ac:dyDescent="0.3">
      <c r="T13" s="12" t="str">
        <f>(IF('Analisis de causas'!R13="SI",Listas!$C$1,IF('Analisis de causas'!R13="NO",Listas!$C$2,"")))</f>
        <v/>
      </c>
    </row>
    <row r="14" spans="1:25" x14ac:dyDescent="0.3">
      <c r="T14" s="12" t="str">
        <f>(IF('Analisis de causas'!R14="SI",Listas!$C$1,IF('Analisis de causas'!R14="NO",Listas!$C$2,"")))</f>
        <v/>
      </c>
    </row>
    <row r="15" spans="1:25" x14ac:dyDescent="0.3">
      <c r="T15" s="12" t="str">
        <f>(IF('Analisis de causas'!R15="SI",Listas!$C$1,IF('Analisis de causas'!R15="NO",Listas!$C$2,"")))</f>
        <v/>
      </c>
    </row>
    <row r="16" spans="1:25" x14ac:dyDescent="0.3">
      <c r="T16" s="12" t="str">
        <f>(IF('Analisis de causas'!R16="SI",Listas!$C$1,IF('Analisis de causas'!R16="NO",Listas!$C$2,"")))</f>
        <v/>
      </c>
    </row>
    <row r="17" spans="20:20" x14ac:dyDescent="0.3">
      <c r="T17" s="12" t="str">
        <f>(IF('Analisis de causas'!R17="SI",Listas!$C$1,IF('Analisis de causas'!R17="NO",Listas!$C$2,"")))</f>
        <v/>
      </c>
    </row>
    <row r="18" spans="20:20" x14ac:dyDescent="0.3">
      <c r="T18" s="12" t="str">
        <f>(IF('Analisis de causas'!R18="SI",Listas!$C$1,IF('Analisis de causas'!R18="NO",Listas!$C$2,"")))</f>
        <v/>
      </c>
    </row>
    <row r="19" spans="20:20" x14ac:dyDescent="0.3">
      <c r="T19" s="12" t="str">
        <f>(IF('Analisis de causas'!R19="SI",Listas!$C$1,IF('Analisis de causas'!R19="NO",Listas!$C$2,"")))</f>
        <v/>
      </c>
    </row>
    <row r="20" spans="20:20" x14ac:dyDescent="0.3">
      <c r="T20" s="12" t="str">
        <f>(IF('Analisis de causas'!R20="SI",Listas!$C$1,IF('Analisis de causas'!R20="NO",Listas!$C$2,"")))</f>
        <v/>
      </c>
    </row>
    <row r="21" spans="20:20" x14ac:dyDescent="0.3">
      <c r="T21" s="12" t="str">
        <f>(IF('Analisis de causas'!R21="SI",Listas!$C$1,IF('Analisis de causas'!R21="NO",Listas!$C$2,"")))</f>
        <v/>
      </c>
    </row>
    <row r="22" spans="20:20" x14ac:dyDescent="0.3">
      <c r="T22" s="12" t="str">
        <f>(IF('Analisis de causas'!R22="SI",Listas!$C$1,IF('Analisis de causas'!R22="NO",Listas!$C$2,"")))</f>
        <v/>
      </c>
    </row>
    <row r="23" spans="20:20" x14ac:dyDescent="0.3">
      <c r="T23" s="12" t="str">
        <f>(IF('Analisis de causas'!R23="SI",Listas!$C$1,IF('Analisis de causas'!R23="NO",Listas!$C$2,"")))</f>
        <v/>
      </c>
    </row>
    <row r="24" spans="20:20" x14ac:dyDescent="0.3">
      <c r="T24" s="12" t="str">
        <f>(IF('Analisis de causas'!R24="SI",Listas!$C$1,IF('Analisis de causas'!R24="NO",Listas!$C$2,"")))</f>
        <v/>
      </c>
    </row>
    <row r="25" spans="20:20" x14ac:dyDescent="0.3">
      <c r="T25" s="12" t="str">
        <f>(IF('Analisis de causas'!R25="SI",Listas!$C$1,IF('Analisis de causas'!R25="NO",Listas!$C$2,"")))</f>
        <v/>
      </c>
    </row>
    <row r="26" spans="20:20" x14ac:dyDescent="0.3">
      <c r="T26" s="12" t="str">
        <f>(IF('Analisis de causas'!R26="SI",Listas!$C$1,IF('Analisis de causas'!R26="NO",Listas!$C$2,"")))</f>
        <v/>
      </c>
    </row>
    <row r="27" spans="20:20" x14ac:dyDescent="0.3">
      <c r="T27" s="12" t="str">
        <f>(IF('Analisis de causas'!R27="SI",Listas!$C$1,IF('Analisis de causas'!R27="NO",Listas!$C$2,"")))</f>
        <v/>
      </c>
    </row>
    <row r="28" spans="20:20" x14ac:dyDescent="0.3">
      <c r="T28" s="12" t="str">
        <f>(IF('Analisis de causas'!R28="SI",Listas!$C$1,IF('Analisis de causas'!R28="NO",Listas!$C$2,"")))</f>
        <v/>
      </c>
    </row>
    <row r="29" spans="20:20" x14ac:dyDescent="0.3">
      <c r="T29" s="12" t="str">
        <f>(IF('Analisis de causas'!R29="SI",Listas!$C$1,IF('Analisis de causas'!R29="NO",Listas!$C$2,"")))</f>
        <v/>
      </c>
    </row>
    <row r="30" spans="20:20" x14ac:dyDescent="0.3">
      <c r="T30" s="12" t="str">
        <f>(IF('Analisis de causas'!R30="SI",Listas!$C$1,IF('Analisis de causas'!R30="NO",Listas!$C$2,"")))</f>
        <v/>
      </c>
    </row>
    <row r="31" spans="20:20" x14ac:dyDescent="0.3">
      <c r="T31" s="12" t="str">
        <f>(IF('Analisis de causas'!R31="SI",Listas!$C$1,IF('Analisis de causas'!R31="NO",Listas!$C$2,"")))</f>
        <v/>
      </c>
    </row>
    <row r="32" spans="20:20" x14ac:dyDescent="0.3">
      <c r="T32" s="12" t="str">
        <f>(IF('Analisis de causas'!R32="SI",Listas!$C$1,IF('Analisis de causas'!R32="NO",Listas!$C$2,"")))</f>
        <v/>
      </c>
    </row>
    <row r="33" spans="20:20" x14ac:dyDescent="0.3">
      <c r="T33" s="12" t="str">
        <f>(IF('Analisis de causas'!R33="SI",Listas!$C$1,IF('Analisis de causas'!R33="NO",Listas!$C$2,"")))</f>
        <v/>
      </c>
    </row>
    <row r="34" spans="20:20" x14ac:dyDescent="0.3">
      <c r="T34" s="12" t="str">
        <f>(IF('Analisis de causas'!R34="SI",Listas!$C$1,IF('Analisis de causas'!R34="NO",Listas!$C$2,"")))</f>
        <v/>
      </c>
    </row>
    <row r="35" spans="20:20" x14ac:dyDescent="0.3">
      <c r="T35" s="12" t="str">
        <f>(IF('Analisis de causas'!R35="SI",Listas!$C$1,IF('Analisis de causas'!R35="NO",Listas!$C$2,"")))</f>
        <v/>
      </c>
    </row>
    <row r="36" spans="20:20" x14ac:dyDescent="0.3">
      <c r="T36" s="12" t="str">
        <f>(IF('Analisis de causas'!R36="SI",Listas!$C$1,IF('Analisis de causas'!R36="NO",Listas!$C$2,"")))</f>
        <v/>
      </c>
    </row>
    <row r="37" spans="20:20" x14ac:dyDescent="0.3">
      <c r="T37" s="12" t="str">
        <f>(IF('Analisis de causas'!R37="SI",Listas!$C$1,IF('Analisis de causas'!R37="NO",Listas!$C$2,"")))</f>
        <v/>
      </c>
    </row>
    <row r="38" spans="20:20" x14ac:dyDescent="0.3">
      <c r="T38" s="12" t="str">
        <f>(IF('Analisis de causas'!R38="SI",Listas!$C$1,IF('Analisis de causas'!R38="NO",Listas!$C$2,"")))</f>
        <v/>
      </c>
    </row>
    <row r="39" spans="20:20" x14ac:dyDescent="0.3">
      <c r="T39" s="12" t="str">
        <f>(IF('Analisis de causas'!R39="SI",Listas!$C$1,IF('Analisis de causas'!R39="NO",Listas!$C$2,"")))</f>
        <v/>
      </c>
    </row>
    <row r="40" spans="20:20" x14ac:dyDescent="0.3">
      <c r="T40" s="12" t="str">
        <f>(IF('Analisis de causas'!R40="SI",Listas!$C$1,IF('Analisis de causas'!R40="NO",Listas!$C$2,"")))</f>
        <v/>
      </c>
    </row>
    <row r="41" spans="20:20" x14ac:dyDescent="0.3">
      <c r="T41" s="12" t="str">
        <f>(IF('Analisis de causas'!R41="SI",Listas!$C$1,IF('Analisis de causas'!R41="NO",Listas!$C$2,"")))</f>
        <v/>
      </c>
    </row>
    <row r="42" spans="20:20" x14ac:dyDescent="0.3">
      <c r="T42" s="12" t="str">
        <f>(IF('Analisis de causas'!R42="SI",Listas!$C$1,IF('Analisis de causas'!R42="NO",Listas!$C$2,"")))</f>
        <v/>
      </c>
    </row>
    <row r="43" spans="20:20" x14ac:dyDescent="0.3">
      <c r="T43" s="12" t="str">
        <f>(IF('Analisis de causas'!R43="SI",Listas!$C$1,IF('Analisis de causas'!R43="NO",Listas!$C$2,"")))</f>
        <v/>
      </c>
    </row>
    <row r="44" spans="20:20" x14ac:dyDescent="0.3">
      <c r="T44" s="12" t="str">
        <f>(IF('Analisis de causas'!R44="SI",Listas!$C$1,IF('Analisis de causas'!R44="NO",Listas!$C$2,"")))</f>
        <v/>
      </c>
    </row>
    <row r="45" spans="20:20" x14ac:dyDescent="0.3">
      <c r="T45" s="12" t="str">
        <f>(IF('Analisis de causas'!R45="SI",Listas!$C$1,IF('Analisis de causas'!R45="NO",Listas!$C$2,"")))</f>
        <v/>
      </c>
    </row>
    <row r="46" spans="20:20" x14ac:dyDescent="0.3">
      <c r="T46" s="12" t="str">
        <f>(IF('Analisis de causas'!R46="SI",Listas!$C$1,IF('Analisis de causas'!R46="NO",Listas!$C$2,"")))</f>
        <v/>
      </c>
    </row>
    <row r="47" spans="20:20" x14ac:dyDescent="0.3">
      <c r="T47" s="12" t="str">
        <f>(IF('Analisis de causas'!R47="SI",Listas!$C$1,IF('Analisis de causas'!R47="NO",Listas!$C$2,"")))</f>
        <v/>
      </c>
    </row>
    <row r="48" spans="20:20" x14ac:dyDescent="0.3">
      <c r="T48" s="12" t="str">
        <f>(IF('Analisis de causas'!R48="SI",Listas!$C$1,IF('Analisis de causas'!R48="NO",Listas!$C$2,"")))</f>
        <v/>
      </c>
    </row>
    <row r="49" spans="20:20" x14ac:dyDescent="0.3">
      <c r="T49" s="12" t="str">
        <f>(IF('Analisis de causas'!R49="SI",Listas!$C$1,IF('Analisis de causas'!R49="NO",Listas!$C$2,"")))</f>
        <v/>
      </c>
    </row>
    <row r="50" spans="20:20" x14ac:dyDescent="0.3">
      <c r="T50" s="12" t="str">
        <f>(IF('Analisis de causas'!R50="SI",Listas!$C$1,IF('Analisis de causas'!R50="NO",Listas!$C$2,"")))</f>
        <v/>
      </c>
    </row>
    <row r="51" spans="20:20" x14ac:dyDescent="0.3">
      <c r="T51" s="12" t="str">
        <f>(IF('Analisis de causas'!R51="SI",Listas!$C$1,IF('Analisis de causas'!R51="NO",Listas!$C$2,"")))</f>
        <v/>
      </c>
    </row>
    <row r="52" spans="20:20" x14ac:dyDescent="0.3">
      <c r="T52" s="12" t="str">
        <f>(IF('Analisis de causas'!R52="SI",Listas!$C$1,IF('Analisis de causas'!R52="NO",Listas!$C$2,"")))</f>
        <v/>
      </c>
    </row>
    <row r="53" spans="20:20" x14ac:dyDescent="0.3">
      <c r="T53" s="12" t="str">
        <f>(IF('Analisis de causas'!R53="SI",Listas!$C$1,IF('Analisis de causas'!R53="NO",Listas!$C$2,"")))</f>
        <v/>
      </c>
    </row>
    <row r="54" spans="20:20" x14ac:dyDescent="0.3">
      <c r="T54" s="12" t="str">
        <f>(IF('Analisis de causas'!R54="SI",Listas!$C$1,IF('Analisis de causas'!R54="NO",Listas!$C$2,"")))</f>
        <v/>
      </c>
    </row>
    <row r="55" spans="20:20" x14ac:dyDescent="0.3">
      <c r="T55" s="12" t="str">
        <f>(IF('Analisis de causas'!R55="SI",Listas!$C$1,IF('Analisis de causas'!R55="NO",Listas!$C$2,"")))</f>
        <v/>
      </c>
    </row>
    <row r="56" spans="20:20" x14ac:dyDescent="0.3">
      <c r="T56" s="12" t="str">
        <f>(IF('Analisis de causas'!R56="SI",Listas!$C$1,IF('Analisis de causas'!R56="NO",Listas!$C$2,"")))</f>
        <v/>
      </c>
    </row>
    <row r="57" spans="20:20" x14ac:dyDescent="0.3">
      <c r="T57" s="12" t="str">
        <f>(IF('Analisis de causas'!R57="SI",Listas!$C$1,IF('Analisis de causas'!R57="NO",Listas!$C$2,"")))</f>
        <v/>
      </c>
    </row>
    <row r="58" spans="20:20" x14ac:dyDescent="0.3">
      <c r="T58" s="12" t="str">
        <f>(IF('Analisis de causas'!R58="SI",Listas!$C$1,IF('Analisis de causas'!R58="NO",Listas!$C$2,"")))</f>
        <v/>
      </c>
    </row>
    <row r="59" spans="20:20" x14ac:dyDescent="0.3">
      <c r="T59" s="12" t="str">
        <f>(IF('Analisis de causas'!R59="SI",Listas!$C$1,IF('Analisis de causas'!R59="NO",Listas!$C$2,"")))</f>
        <v/>
      </c>
    </row>
    <row r="60" spans="20:20" x14ac:dyDescent="0.3">
      <c r="T60" s="12" t="str">
        <f>(IF('Analisis de causas'!R60="SI",Listas!$C$1,IF('Analisis de causas'!R60="NO",Listas!$C$2,"")))</f>
        <v/>
      </c>
    </row>
    <row r="61" spans="20:20" x14ac:dyDescent="0.3">
      <c r="T61" s="12" t="str">
        <f>(IF('Analisis de causas'!R61="SI",Listas!$C$1,IF('Analisis de causas'!R61="NO",Listas!$C$2,"")))</f>
        <v/>
      </c>
    </row>
    <row r="62" spans="20:20" x14ac:dyDescent="0.3">
      <c r="T62" s="12" t="str">
        <f>(IF('Analisis de causas'!R62="SI",Listas!$C$1,IF('Analisis de causas'!R62="NO",Listas!$C$2,"")))</f>
        <v/>
      </c>
    </row>
    <row r="63" spans="20:20" x14ac:dyDescent="0.3">
      <c r="T63" s="12" t="str">
        <f>(IF('Analisis de causas'!R63="SI",Listas!$C$1,IF('Analisis de causas'!R63="NO",Listas!$C$2,"")))</f>
        <v/>
      </c>
    </row>
    <row r="64" spans="20:20" x14ac:dyDescent="0.3">
      <c r="T64" s="12" t="str">
        <f>(IF('Analisis de causas'!R64="SI",Listas!$C$1,IF('Analisis de causas'!R64="NO",Listas!$C$2,"")))</f>
        <v/>
      </c>
    </row>
    <row r="65" spans="20:20" x14ac:dyDescent="0.3">
      <c r="T65" s="12" t="str">
        <f>(IF('Analisis de causas'!R65="SI",Listas!$C$1,IF('Analisis de causas'!R65="NO",Listas!$C$2,"")))</f>
        <v/>
      </c>
    </row>
    <row r="66" spans="20:20" x14ac:dyDescent="0.3">
      <c r="T66" s="12" t="str">
        <f>(IF('Analisis de causas'!R66="SI",Listas!$C$1,IF('Analisis de causas'!R66="NO",Listas!$C$2,"")))</f>
        <v/>
      </c>
    </row>
    <row r="67" spans="20:20" x14ac:dyDescent="0.3">
      <c r="T67" s="12" t="str">
        <f>(IF('Analisis de causas'!R67="SI",Listas!$C$1,IF('Analisis de causas'!R67="NO",Listas!$C$2,"")))</f>
        <v/>
      </c>
    </row>
    <row r="68" spans="20:20" x14ac:dyDescent="0.3">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22FC271B-F70C-404D-8048-60EF35599A5C}">
      <formula1>$X$3:$X$4</formula1>
    </dataValidation>
    <dataValidation type="list" allowBlank="1" showInputMessage="1" showErrorMessage="1" sqref="B3:B12" xr:uid="{C39C6B43-022C-4E2B-9943-6A2FAAB192E1}">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1866900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1866900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1874520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1874520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1874520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1874520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1874520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1874520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1874520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1874520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1874520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1874520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A98DCB0-EDDF-4E75-89CB-9BB5DC0A1175}">
          <x14:formula1>
            <xm:f>Listas!$A$1:$A$2</xm:f>
          </x14:formula1>
          <xm:sqref>S13:S1048576 Q3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78C0-9CDF-4D68-A45F-A8461F989BE0}">
  <sheetPr>
    <tabColor rgb="FF00B0F0"/>
  </sheetPr>
  <dimension ref="B1:DD27"/>
  <sheetViews>
    <sheetView showGridLines="0" topLeftCell="A13" zoomScale="60" zoomScaleNormal="60" zoomScaleSheetLayoutView="85" workbookViewId="0">
      <selection activeCell="DI24" sqref="DI24"/>
    </sheetView>
  </sheetViews>
  <sheetFormatPr baseColWidth="10" defaultColWidth="11.5546875" defaultRowHeight="13.2" x14ac:dyDescent="0.25"/>
  <cols>
    <col min="1" max="1" width="1.44140625" style="18" customWidth="1"/>
    <col min="2" max="10" width="1" style="18" customWidth="1"/>
    <col min="11" max="11" width="5.6640625" style="18" customWidth="1"/>
    <col min="12" max="12" width="16" style="18" customWidth="1"/>
    <col min="13" max="31" width="1" style="18" customWidth="1"/>
    <col min="32" max="33" width="1.109375" style="18" customWidth="1"/>
    <col min="34" max="34" width="1" style="18" customWidth="1"/>
    <col min="35" max="35" width="22.88671875" style="18" customWidth="1"/>
    <col min="36" max="36" width="1.109375" style="18" customWidth="1"/>
    <col min="37" max="54" width="1" style="18" customWidth="1"/>
    <col min="55" max="55" width="24.6640625" style="18" customWidth="1"/>
    <col min="56" max="64" width="1" style="18" customWidth="1"/>
    <col min="65" max="65" width="1.109375" style="18" customWidth="1"/>
    <col min="66" max="66" width="1" style="18" customWidth="1"/>
    <col min="67" max="67" width="27.33203125" style="18" customWidth="1"/>
    <col min="68" max="68" width="4.33203125" style="18" customWidth="1"/>
    <col min="69" max="69" width="5.109375" style="18" customWidth="1"/>
    <col min="70" max="70" width="15.44140625" style="18" customWidth="1"/>
    <col min="71" max="71" width="19.33203125" style="18" customWidth="1"/>
    <col min="72" max="72" width="15.88671875" style="18" customWidth="1"/>
    <col min="73" max="73" width="3" style="18" customWidth="1"/>
    <col min="74" max="75" width="1" style="18" customWidth="1"/>
    <col min="76" max="76" width="2.109375" style="18" customWidth="1"/>
    <col min="77" max="77" width="7.44140625" style="18" customWidth="1"/>
    <col min="78" max="78" width="1" style="18" hidden="1" customWidth="1"/>
    <col min="79" max="79" width="1" style="18" customWidth="1"/>
    <col min="80" max="80" width="1.109375" style="18" customWidth="1"/>
    <col min="81" max="81" width="1" style="18" customWidth="1"/>
    <col min="82" max="82" width="1.109375" style="18" customWidth="1"/>
    <col min="83" max="83" width="1" style="18" customWidth="1"/>
    <col min="84" max="84" width="6.33203125" style="18" customWidth="1"/>
    <col min="85" max="87" width="1" style="18" customWidth="1"/>
    <col min="88" max="88" width="2.109375" style="18" customWidth="1"/>
    <col min="89" max="89" width="1" style="18" customWidth="1"/>
    <col min="90" max="90" width="1.33203125" style="18" customWidth="1"/>
    <col min="91" max="106" width="1" style="18" customWidth="1"/>
    <col min="107" max="107" width="9.6640625" style="18" customWidth="1"/>
    <col min="108" max="108" width="27.6640625" style="18" customWidth="1"/>
    <col min="109" max="109" width="0.88671875" style="18" customWidth="1"/>
    <col min="110" max="110" width="11.5546875" style="18"/>
    <col min="111" max="111" width="0" style="18" hidden="1" customWidth="1"/>
    <col min="112" max="16384" width="11.5546875" style="18"/>
  </cols>
  <sheetData>
    <row r="1" spans="2:108" ht="16.5" customHeight="1" x14ac:dyDescent="0.25">
      <c r="B1" s="63" t="s">
        <v>48</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5"/>
    </row>
    <row r="2" spans="2:108" ht="26.4" customHeight="1" x14ac:dyDescent="0.25">
      <c r="B2" s="66"/>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8"/>
    </row>
    <row r="3" spans="2:108" ht="48.6" customHeight="1" thickBot="1" x14ac:dyDescent="0.3">
      <c r="B3" s="70" t="s">
        <v>49</v>
      </c>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2"/>
    </row>
    <row r="4" spans="2:108" ht="23.25" customHeight="1" x14ac:dyDescent="0.25">
      <c r="B4" s="73" t="s">
        <v>50</v>
      </c>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5"/>
    </row>
    <row r="5" spans="2:108" ht="24.6" customHeight="1" x14ac:dyDescent="0.25">
      <c r="B5" s="76"/>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c r="CH5" s="77"/>
      <c r="CI5" s="77"/>
      <c r="CJ5" s="77"/>
      <c r="CK5" s="77"/>
      <c r="CL5" s="77"/>
      <c r="CM5" s="77"/>
      <c r="CN5" s="77"/>
      <c r="CO5" s="77"/>
      <c r="CP5" s="77"/>
      <c r="CQ5" s="77"/>
      <c r="CR5" s="77"/>
      <c r="CS5" s="77"/>
      <c r="CT5" s="77"/>
      <c r="CU5" s="77"/>
      <c r="CV5" s="77"/>
      <c r="CW5" s="77"/>
      <c r="CX5" s="77"/>
      <c r="CY5" s="77"/>
      <c r="CZ5" s="77"/>
      <c r="DA5" s="77"/>
      <c r="DB5" s="77"/>
      <c r="DC5" s="77"/>
      <c r="DD5" s="78"/>
    </row>
    <row r="6" spans="2:108" ht="55.95" customHeight="1" x14ac:dyDescent="0.25">
      <c r="B6" s="79" t="s">
        <v>51</v>
      </c>
      <c r="C6" s="79"/>
      <c r="D6" s="79"/>
      <c r="E6" s="79"/>
      <c r="F6" s="79"/>
      <c r="G6" s="79"/>
      <c r="H6" s="79"/>
      <c r="I6" s="79"/>
      <c r="J6" s="79"/>
      <c r="K6" s="79"/>
      <c r="L6" s="79"/>
      <c r="M6" s="79"/>
      <c r="N6" s="79"/>
      <c r="O6" s="79"/>
      <c r="P6" s="80" t="s">
        <v>52</v>
      </c>
      <c r="Q6" s="80"/>
      <c r="R6" s="80"/>
      <c r="S6" s="80"/>
      <c r="T6" s="80"/>
      <c r="U6" s="80"/>
      <c r="V6" s="80"/>
      <c r="W6" s="80"/>
      <c r="X6" s="80"/>
      <c r="Y6" s="80"/>
      <c r="Z6" s="80"/>
      <c r="AA6" s="80"/>
      <c r="AB6" s="80"/>
      <c r="AC6" s="80"/>
      <c r="AD6" s="80"/>
      <c r="AE6" s="80"/>
      <c r="AF6" s="80"/>
      <c r="AG6" s="80"/>
      <c r="AH6" s="80"/>
      <c r="AI6" s="80"/>
      <c r="AJ6" s="81" t="s">
        <v>52</v>
      </c>
      <c r="AK6" s="81"/>
      <c r="AL6" s="81"/>
      <c r="AM6" s="81"/>
      <c r="AN6" s="81"/>
      <c r="AO6" s="81"/>
      <c r="AP6" s="81"/>
      <c r="AQ6" s="81"/>
      <c r="AR6" s="81"/>
      <c r="AS6" s="81"/>
      <c r="AT6" s="81"/>
      <c r="AU6" s="81"/>
      <c r="AV6" s="81"/>
      <c r="AW6" s="81"/>
      <c r="AX6" s="81"/>
      <c r="AY6" s="81"/>
      <c r="AZ6" s="81"/>
      <c r="BA6" s="81"/>
      <c r="BB6" s="81"/>
      <c r="BC6" s="81"/>
      <c r="BD6" s="81" t="s">
        <v>52</v>
      </c>
      <c r="BE6" s="81"/>
      <c r="BF6" s="81"/>
      <c r="BG6" s="81"/>
      <c r="BH6" s="81"/>
      <c r="BI6" s="81"/>
      <c r="BJ6" s="81"/>
      <c r="BK6" s="81"/>
      <c r="BL6" s="81"/>
      <c r="BM6" s="81"/>
      <c r="BN6" s="81"/>
      <c r="BO6" s="81"/>
      <c r="BP6" s="81" t="s">
        <v>52</v>
      </c>
      <c r="BQ6" s="81"/>
      <c r="BR6" s="81"/>
      <c r="BS6" s="81"/>
      <c r="BT6" s="81"/>
      <c r="BU6" s="81"/>
      <c r="BV6" s="81"/>
      <c r="BW6" s="81"/>
      <c r="BX6" s="81"/>
      <c r="BY6" s="81"/>
      <c r="BZ6" s="81"/>
      <c r="CA6" s="81"/>
      <c r="CB6" s="81"/>
      <c r="CC6" s="81"/>
      <c r="CD6" s="81"/>
      <c r="CE6" s="81"/>
      <c r="CF6" s="81"/>
      <c r="CG6" s="81"/>
      <c r="CH6" s="81"/>
      <c r="CI6" s="81"/>
      <c r="CJ6" s="81"/>
      <c r="CK6" s="81" t="s">
        <v>52</v>
      </c>
      <c r="CL6" s="81"/>
      <c r="CM6" s="81"/>
      <c r="CN6" s="81"/>
      <c r="CO6" s="81"/>
      <c r="CP6" s="81"/>
      <c r="CQ6" s="81"/>
      <c r="CR6" s="81"/>
      <c r="CS6" s="81"/>
      <c r="CT6" s="81"/>
      <c r="CU6" s="81"/>
      <c r="CV6" s="81"/>
      <c r="CW6" s="81"/>
      <c r="CX6" s="81"/>
      <c r="CY6" s="81"/>
      <c r="CZ6" s="81"/>
      <c r="DA6" s="81"/>
      <c r="DB6" s="81"/>
      <c r="DC6" s="81"/>
      <c r="DD6" s="81"/>
    </row>
    <row r="7" spans="2:108" ht="12.75" customHeight="1" x14ac:dyDescent="0.25">
      <c r="B7" s="88" t="s">
        <v>53</v>
      </c>
      <c r="C7" s="88"/>
      <c r="D7" s="88"/>
      <c r="E7" s="88"/>
      <c r="F7" s="88"/>
      <c r="G7" s="88"/>
      <c r="H7" s="88"/>
      <c r="I7" s="88"/>
      <c r="J7" s="88"/>
      <c r="K7" s="88"/>
      <c r="L7" s="88"/>
      <c r="M7" s="88"/>
      <c r="N7" s="88"/>
      <c r="O7" s="89"/>
      <c r="P7" s="82" t="s">
        <v>54</v>
      </c>
      <c r="Q7" s="82"/>
      <c r="R7" s="82"/>
      <c r="S7" s="82"/>
      <c r="T7" s="82"/>
      <c r="U7" s="82"/>
      <c r="V7" s="82"/>
      <c r="W7" s="82"/>
      <c r="X7" s="82"/>
      <c r="Y7" s="82"/>
      <c r="Z7" s="82"/>
      <c r="AA7" s="82"/>
      <c r="AB7" s="82"/>
      <c r="AC7" s="82"/>
      <c r="AD7" s="82"/>
      <c r="AE7" s="82"/>
      <c r="AF7" s="82"/>
      <c r="AG7" s="82"/>
      <c r="AH7" s="82"/>
      <c r="AI7" s="82"/>
      <c r="AJ7" s="93" t="s">
        <v>55</v>
      </c>
      <c r="AK7" s="82"/>
      <c r="AL7" s="82"/>
      <c r="AM7" s="82"/>
      <c r="AN7" s="82"/>
      <c r="AO7" s="82"/>
      <c r="AP7" s="82"/>
      <c r="AQ7" s="82"/>
      <c r="AR7" s="82"/>
      <c r="AS7" s="82"/>
      <c r="AT7" s="82"/>
      <c r="AU7" s="82"/>
      <c r="AV7" s="82"/>
      <c r="AW7" s="82"/>
      <c r="AX7" s="82"/>
      <c r="AY7" s="82"/>
      <c r="AZ7" s="82"/>
      <c r="BA7" s="82"/>
      <c r="BB7" s="82"/>
      <c r="BC7" s="82"/>
      <c r="BD7" s="82" t="s">
        <v>56</v>
      </c>
      <c r="BE7" s="82"/>
      <c r="BF7" s="82"/>
      <c r="BG7" s="82"/>
      <c r="BH7" s="82"/>
      <c r="BI7" s="82"/>
      <c r="BJ7" s="82"/>
      <c r="BK7" s="82"/>
      <c r="BL7" s="82"/>
      <c r="BM7" s="82"/>
      <c r="BN7" s="82"/>
      <c r="BO7" s="82"/>
      <c r="BP7" s="83" t="s">
        <v>57</v>
      </c>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row>
    <row r="8" spans="2:108" x14ac:dyDescent="0.25">
      <c r="B8" s="88"/>
      <c r="C8" s="88"/>
      <c r="D8" s="88"/>
      <c r="E8" s="88"/>
      <c r="F8" s="88"/>
      <c r="G8" s="88"/>
      <c r="H8" s="88"/>
      <c r="I8" s="88"/>
      <c r="J8" s="88"/>
      <c r="K8" s="88"/>
      <c r="L8" s="88"/>
      <c r="M8" s="88"/>
      <c r="N8" s="88"/>
      <c r="O8" s="89"/>
      <c r="P8" s="82"/>
      <c r="Q8" s="82"/>
      <c r="R8" s="82"/>
      <c r="S8" s="82"/>
      <c r="T8" s="82"/>
      <c r="U8" s="82"/>
      <c r="V8" s="82"/>
      <c r="W8" s="82"/>
      <c r="X8" s="82"/>
      <c r="Y8" s="82"/>
      <c r="Z8" s="82"/>
      <c r="AA8" s="82"/>
      <c r="AB8" s="82"/>
      <c r="AC8" s="82"/>
      <c r="AD8" s="82"/>
      <c r="AE8" s="82"/>
      <c r="AF8" s="82"/>
      <c r="AG8" s="82"/>
      <c r="AH8" s="82"/>
      <c r="AI8" s="82"/>
      <c r="AJ8" s="93"/>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row>
    <row r="9" spans="2:108" x14ac:dyDescent="0.25">
      <c r="B9" s="88"/>
      <c r="C9" s="88"/>
      <c r="D9" s="88"/>
      <c r="E9" s="88"/>
      <c r="F9" s="88"/>
      <c r="G9" s="88"/>
      <c r="H9" s="88"/>
      <c r="I9" s="88"/>
      <c r="J9" s="88"/>
      <c r="K9" s="88"/>
      <c r="L9" s="88"/>
      <c r="M9" s="88"/>
      <c r="N9" s="88"/>
      <c r="O9" s="89"/>
      <c r="P9" s="82"/>
      <c r="Q9" s="82"/>
      <c r="R9" s="82"/>
      <c r="S9" s="82"/>
      <c r="T9" s="82"/>
      <c r="U9" s="82"/>
      <c r="V9" s="82"/>
      <c r="W9" s="82"/>
      <c r="X9" s="82"/>
      <c r="Y9" s="82"/>
      <c r="Z9" s="82"/>
      <c r="AA9" s="82"/>
      <c r="AB9" s="82"/>
      <c r="AC9" s="82"/>
      <c r="AD9" s="82"/>
      <c r="AE9" s="82"/>
      <c r="AF9" s="82"/>
      <c r="AG9" s="82"/>
      <c r="AH9" s="82"/>
      <c r="AI9" s="82"/>
      <c r="AJ9" s="93"/>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3"/>
      <c r="CS9" s="83"/>
      <c r="CT9" s="83"/>
      <c r="CU9" s="83"/>
      <c r="CV9" s="83"/>
      <c r="CW9" s="83"/>
      <c r="CX9" s="83"/>
      <c r="CY9" s="83"/>
      <c r="CZ9" s="83"/>
      <c r="DA9" s="83"/>
      <c r="DB9" s="83"/>
      <c r="DC9" s="83"/>
      <c r="DD9" s="83"/>
    </row>
    <row r="10" spans="2:108" x14ac:dyDescent="0.25">
      <c r="B10" s="88"/>
      <c r="C10" s="88"/>
      <c r="D10" s="88"/>
      <c r="E10" s="88"/>
      <c r="F10" s="88"/>
      <c r="G10" s="88"/>
      <c r="H10" s="88"/>
      <c r="I10" s="88"/>
      <c r="J10" s="88"/>
      <c r="K10" s="88"/>
      <c r="L10" s="88"/>
      <c r="M10" s="88"/>
      <c r="N10" s="88"/>
      <c r="O10" s="89"/>
      <c r="P10" s="82"/>
      <c r="Q10" s="82"/>
      <c r="R10" s="82"/>
      <c r="S10" s="82"/>
      <c r="T10" s="82"/>
      <c r="U10" s="82"/>
      <c r="V10" s="82"/>
      <c r="W10" s="82"/>
      <c r="X10" s="82"/>
      <c r="Y10" s="82"/>
      <c r="Z10" s="82"/>
      <c r="AA10" s="82"/>
      <c r="AB10" s="82"/>
      <c r="AC10" s="82"/>
      <c r="AD10" s="82"/>
      <c r="AE10" s="82"/>
      <c r="AF10" s="82"/>
      <c r="AG10" s="82"/>
      <c r="AH10" s="82"/>
      <c r="AI10" s="82"/>
      <c r="AJ10" s="93"/>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row>
    <row r="11" spans="2:108" x14ac:dyDescent="0.25">
      <c r="B11" s="88"/>
      <c r="C11" s="88"/>
      <c r="D11" s="88"/>
      <c r="E11" s="88"/>
      <c r="F11" s="88"/>
      <c r="G11" s="88"/>
      <c r="H11" s="88"/>
      <c r="I11" s="88"/>
      <c r="J11" s="88"/>
      <c r="K11" s="88"/>
      <c r="L11" s="88"/>
      <c r="M11" s="88"/>
      <c r="N11" s="88"/>
      <c r="O11" s="89"/>
      <c r="P11" s="82"/>
      <c r="Q11" s="82"/>
      <c r="R11" s="82"/>
      <c r="S11" s="82"/>
      <c r="T11" s="82"/>
      <c r="U11" s="82"/>
      <c r="V11" s="82"/>
      <c r="W11" s="82"/>
      <c r="X11" s="82"/>
      <c r="Y11" s="82"/>
      <c r="Z11" s="82"/>
      <c r="AA11" s="82"/>
      <c r="AB11" s="82"/>
      <c r="AC11" s="82"/>
      <c r="AD11" s="82"/>
      <c r="AE11" s="82"/>
      <c r="AF11" s="82"/>
      <c r="AG11" s="82"/>
      <c r="AH11" s="82"/>
      <c r="AI11" s="82"/>
      <c r="AJ11" s="93"/>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c r="CX11" s="83"/>
      <c r="CY11" s="83"/>
      <c r="CZ11" s="83"/>
      <c r="DA11" s="83"/>
      <c r="DB11" s="83"/>
      <c r="DC11" s="83"/>
      <c r="DD11" s="83"/>
    </row>
    <row r="12" spans="2:108" x14ac:dyDescent="0.25">
      <c r="B12" s="88"/>
      <c r="C12" s="88"/>
      <c r="D12" s="88"/>
      <c r="E12" s="88"/>
      <c r="F12" s="88"/>
      <c r="G12" s="88"/>
      <c r="H12" s="88"/>
      <c r="I12" s="88"/>
      <c r="J12" s="88"/>
      <c r="K12" s="88"/>
      <c r="L12" s="88"/>
      <c r="M12" s="88"/>
      <c r="N12" s="88"/>
      <c r="O12" s="89"/>
      <c r="P12" s="82"/>
      <c r="Q12" s="82"/>
      <c r="R12" s="82"/>
      <c r="S12" s="82"/>
      <c r="T12" s="82"/>
      <c r="U12" s="82"/>
      <c r="V12" s="82"/>
      <c r="W12" s="82"/>
      <c r="X12" s="82"/>
      <c r="Y12" s="82"/>
      <c r="Z12" s="82"/>
      <c r="AA12" s="82"/>
      <c r="AB12" s="82"/>
      <c r="AC12" s="82"/>
      <c r="AD12" s="82"/>
      <c r="AE12" s="82"/>
      <c r="AF12" s="82"/>
      <c r="AG12" s="82"/>
      <c r="AH12" s="82"/>
      <c r="AI12" s="82"/>
      <c r="AJ12" s="93"/>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row>
    <row r="13" spans="2:108" ht="128.25" customHeight="1" x14ac:dyDescent="0.25">
      <c r="B13" s="88"/>
      <c r="C13" s="88"/>
      <c r="D13" s="88"/>
      <c r="E13" s="88"/>
      <c r="F13" s="88"/>
      <c r="G13" s="88"/>
      <c r="H13" s="88"/>
      <c r="I13" s="88"/>
      <c r="J13" s="88"/>
      <c r="K13" s="88"/>
      <c r="L13" s="88"/>
      <c r="M13" s="88"/>
      <c r="N13" s="88"/>
      <c r="O13" s="89"/>
      <c r="P13" s="90"/>
      <c r="Q13" s="90"/>
      <c r="R13" s="90"/>
      <c r="S13" s="90"/>
      <c r="T13" s="90"/>
      <c r="U13" s="90"/>
      <c r="V13" s="90"/>
      <c r="W13" s="90"/>
      <c r="X13" s="90"/>
      <c r="Y13" s="90"/>
      <c r="Z13" s="90"/>
      <c r="AA13" s="90"/>
      <c r="AB13" s="90"/>
      <c r="AC13" s="90"/>
      <c r="AD13" s="90"/>
      <c r="AE13" s="90"/>
      <c r="AF13" s="90"/>
      <c r="AG13" s="90"/>
      <c r="AH13" s="90"/>
      <c r="AI13" s="90"/>
      <c r="AJ13" s="93"/>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row>
    <row r="14" spans="2:108" ht="12.75" customHeight="1" x14ac:dyDescent="0.25">
      <c r="B14" s="88"/>
      <c r="C14" s="88"/>
      <c r="D14" s="88"/>
      <c r="E14" s="88"/>
      <c r="F14" s="88"/>
      <c r="G14" s="88"/>
      <c r="H14" s="88"/>
      <c r="I14" s="88"/>
      <c r="J14" s="88"/>
      <c r="K14" s="88"/>
      <c r="L14" s="88"/>
      <c r="M14" s="88"/>
      <c r="N14" s="88"/>
      <c r="O14" s="88"/>
      <c r="P14" s="92" t="s">
        <v>58</v>
      </c>
      <c r="Q14" s="92"/>
      <c r="R14" s="92"/>
      <c r="S14" s="92"/>
      <c r="T14" s="92"/>
      <c r="U14" s="92"/>
      <c r="V14" s="92"/>
      <c r="W14" s="92"/>
      <c r="X14" s="92"/>
      <c r="Y14" s="92"/>
      <c r="Z14" s="92"/>
      <c r="AA14" s="92"/>
      <c r="AB14" s="92"/>
      <c r="AC14" s="92"/>
      <c r="AD14" s="92"/>
      <c r="AE14" s="92"/>
      <c r="AF14" s="92"/>
      <c r="AG14" s="92"/>
      <c r="AH14" s="92"/>
      <c r="AI14" s="92"/>
      <c r="AJ14" s="82" t="s">
        <v>59</v>
      </c>
      <c r="AK14" s="82"/>
      <c r="AL14" s="82"/>
      <c r="AM14" s="82"/>
      <c r="AN14" s="82"/>
      <c r="AO14" s="82"/>
      <c r="AP14" s="82"/>
      <c r="AQ14" s="82"/>
      <c r="AR14" s="82"/>
      <c r="AS14" s="82"/>
      <c r="AT14" s="82"/>
      <c r="AU14" s="82"/>
      <c r="AV14" s="82"/>
      <c r="AW14" s="82"/>
      <c r="AX14" s="82"/>
      <c r="AY14" s="82"/>
      <c r="AZ14" s="82"/>
      <c r="BA14" s="82"/>
      <c r="BB14" s="82"/>
      <c r="BC14" s="82"/>
      <c r="BD14" s="82" t="s">
        <v>60</v>
      </c>
      <c r="BE14" s="82"/>
      <c r="BF14" s="82"/>
      <c r="BG14" s="82"/>
      <c r="BH14" s="82"/>
      <c r="BI14" s="82"/>
      <c r="BJ14" s="82"/>
      <c r="BK14" s="82"/>
      <c r="BL14" s="82"/>
      <c r="BM14" s="82"/>
      <c r="BN14" s="82"/>
      <c r="BO14" s="82"/>
      <c r="BP14" s="83"/>
      <c r="BQ14" s="83"/>
      <c r="BR14" s="83"/>
      <c r="BS14" s="83"/>
      <c r="BT14" s="83"/>
      <c r="BU14" s="83"/>
      <c r="BV14" s="83"/>
      <c r="BW14" s="83"/>
      <c r="BX14" s="83"/>
      <c r="BY14" s="83"/>
      <c r="BZ14" s="83"/>
      <c r="CA14" s="83"/>
      <c r="CB14" s="83"/>
      <c r="CC14" s="83"/>
      <c r="CD14" s="83"/>
      <c r="CE14" s="83"/>
      <c r="CF14" s="83"/>
      <c r="CG14" s="83"/>
      <c r="CH14" s="83"/>
      <c r="CI14" s="83"/>
      <c r="CJ14" s="83"/>
      <c r="CK14" s="84"/>
      <c r="CL14" s="84"/>
      <c r="CM14" s="84"/>
      <c r="CN14" s="84"/>
      <c r="CO14" s="84"/>
      <c r="CP14" s="84"/>
      <c r="CQ14" s="84"/>
      <c r="CR14" s="84"/>
      <c r="CS14" s="84"/>
      <c r="CT14" s="84"/>
      <c r="CU14" s="84"/>
      <c r="CV14" s="84"/>
      <c r="CW14" s="84"/>
      <c r="CX14" s="84"/>
      <c r="CY14" s="84"/>
      <c r="CZ14" s="84"/>
      <c r="DA14" s="84"/>
      <c r="DB14" s="84"/>
      <c r="DC14" s="84"/>
      <c r="DD14" s="84"/>
    </row>
    <row r="15" spans="2:108" x14ac:dyDescent="0.25">
      <c r="B15" s="88"/>
      <c r="C15" s="88"/>
      <c r="D15" s="88"/>
      <c r="E15" s="88"/>
      <c r="F15" s="88"/>
      <c r="G15" s="88"/>
      <c r="H15" s="88"/>
      <c r="I15" s="88"/>
      <c r="J15" s="88"/>
      <c r="K15" s="88"/>
      <c r="L15" s="88"/>
      <c r="M15" s="88"/>
      <c r="N15" s="88"/>
      <c r="O15" s="88"/>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3"/>
      <c r="BQ15" s="83"/>
      <c r="BR15" s="83"/>
      <c r="BS15" s="83"/>
      <c r="BT15" s="83"/>
      <c r="BU15" s="83"/>
      <c r="BV15" s="83"/>
      <c r="BW15" s="83"/>
      <c r="BX15" s="83"/>
      <c r="BY15" s="83"/>
      <c r="BZ15" s="83"/>
      <c r="CA15" s="83"/>
      <c r="CB15" s="83"/>
      <c r="CC15" s="83"/>
      <c r="CD15" s="83"/>
      <c r="CE15" s="83"/>
      <c r="CF15" s="83"/>
      <c r="CG15" s="83"/>
      <c r="CH15" s="83"/>
      <c r="CI15" s="83"/>
      <c r="CJ15" s="83"/>
      <c r="CK15" s="84"/>
      <c r="CL15" s="84"/>
      <c r="CM15" s="84"/>
      <c r="CN15" s="84"/>
      <c r="CO15" s="84"/>
      <c r="CP15" s="84"/>
      <c r="CQ15" s="84"/>
      <c r="CR15" s="84"/>
      <c r="CS15" s="84"/>
      <c r="CT15" s="84"/>
      <c r="CU15" s="84"/>
      <c r="CV15" s="84"/>
      <c r="CW15" s="84"/>
      <c r="CX15" s="84"/>
      <c r="CY15" s="84"/>
      <c r="CZ15" s="84"/>
      <c r="DA15" s="84"/>
      <c r="DB15" s="84"/>
      <c r="DC15" s="84"/>
      <c r="DD15" s="84"/>
    </row>
    <row r="16" spans="2:108" x14ac:dyDescent="0.25">
      <c r="B16" s="88"/>
      <c r="C16" s="88"/>
      <c r="D16" s="88"/>
      <c r="E16" s="88"/>
      <c r="F16" s="88"/>
      <c r="G16" s="88"/>
      <c r="H16" s="88"/>
      <c r="I16" s="88"/>
      <c r="J16" s="88"/>
      <c r="K16" s="88"/>
      <c r="L16" s="88"/>
      <c r="M16" s="88"/>
      <c r="N16" s="88"/>
      <c r="O16" s="88"/>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3"/>
      <c r="BQ16" s="83"/>
      <c r="BR16" s="83"/>
      <c r="BS16" s="83"/>
      <c r="BT16" s="83"/>
      <c r="BU16" s="83"/>
      <c r="BV16" s="83"/>
      <c r="BW16" s="83"/>
      <c r="BX16" s="83"/>
      <c r="BY16" s="83"/>
      <c r="BZ16" s="83"/>
      <c r="CA16" s="83"/>
      <c r="CB16" s="83"/>
      <c r="CC16" s="83"/>
      <c r="CD16" s="83"/>
      <c r="CE16" s="83"/>
      <c r="CF16" s="83"/>
      <c r="CG16" s="83"/>
      <c r="CH16" s="83"/>
      <c r="CI16" s="83"/>
      <c r="CJ16" s="83"/>
      <c r="CK16" s="84"/>
      <c r="CL16" s="84"/>
      <c r="CM16" s="84"/>
      <c r="CN16" s="84"/>
      <c r="CO16" s="84"/>
      <c r="CP16" s="84"/>
      <c r="CQ16" s="84"/>
      <c r="CR16" s="84"/>
      <c r="CS16" s="84"/>
      <c r="CT16" s="84"/>
      <c r="CU16" s="84"/>
      <c r="CV16" s="84"/>
      <c r="CW16" s="84"/>
      <c r="CX16" s="84"/>
      <c r="CY16" s="84"/>
      <c r="CZ16" s="84"/>
      <c r="DA16" s="84"/>
      <c r="DB16" s="84"/>
      <c r="DC16" s="84"/>
      <c r="DD16" s="84"/>
    </row>
    <row r="17" spans="2:108" x14ac:dyDescent="0.25">
      <c r="B17" s="88"/>
      <c r="C17" s="88"/>
      <c r="D17" s="88"/>
      <c r="E17" s="88"/>
      <c r="F17" s="88"/>
      <c r="G17" s="88"/>
      <c r="H17" s="88"/>
      <c r="I17" s="88"/>
      <c r="J17" s="88"/>
      <c r="K17" s="88"/>
      <c r="L17" s="88"/>
      <c r="M17" s="88"/>
      <c r="N17" s="88"/>
      <c r="O17" s="88"/>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3"/>
      <c r="BQ17" s="83"/>
      <c r="BR17" s="83"/>
      <c r="BS17" s="83"/>
      <c r="BT17" s="83"/>
      <c r="BU17" s="83"/>
      <c r="BV17" s="83"/>
      <c r="BW17" s="83"/>
      <c r="BX17" s="83"/>
      <c r="BY17" s="83"/>
      <c r="BZ17" s="83"/>
      <c r="CA17" s="83"/>
      <c r="CB17" s="83"/>
      <c r="CC17" s="83"/>
      <c r="CD17" s="83"/>
      <c r="CE17" s="83"/>
      <c r="CF17" s="83"/>
      <c r="CG17" s="83"/>
      <c r="CH17" s="83"/>
      <c r="CI17" s="83"/>
      <c r="CJ17" s="83"/>
      <c r="CK17" s="84"/>
      <c r="CL17" s="84"/>
      <c r="CM17" s="84"/>
      <c r="CN17" s="84"/>
      <c r="CO17" s="84"/>
      <c r="CP17" s="84"/>
      <c r="CQ17" s="84"/>
      <c r="CR17" s="84"/>
      <c r="CS17" s="84"/>
      <c r="CT17" s="84"/>
      <c r="CU17" s="84"/>
      <c r="CV17" s="84"/>
      <c r="CW17" s="84"/>
      <c r="CX17" s="84"/>
      <c r="CY17" s="84"/>
      <c r="CZ17" s="84"/>
      <c r="DA17" s="84"/>
      <c r="DB17" s="84"/>
      <c r="DC17" s="84"/>
      <c r="DD17" s="84"/>
    </row>
    <row r="18" spans="2:108" x14ac:dyDescent="0.25">
      <c r="B18" s="88"/>
      <c r="C18" s="88"/>
      <c r="D18" s="88"/>
      <c r="E18" s="88"/>
      <c r="F18" s="88"/>
      <c r="G18" s="88"/>
      <c r="H18" s="88"/>
      <c r="I18" s="88"/>
      <c r="J18" s="88"/>
      <c r="K18" s="88"/>
      <c r="L18" s="88"/>
      <c r="M18" s="88"/>
      <c r="N18" s="88"/>
      <c r="O18" s="88"/>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3"/>
      <c r="BQ18" s="83"/>
      <c r="BR18" s="83"/>
      <c r="BS18" s="83"/>
      <c r="BT18" s="83"/>
      <c r="BU18" s="83"/>
      <c r="BV18" s="83"/>
      <c r="BW18" s="83"/>
      <c r="BX18" s="83"/>
      <c r="BY18" s="83"/>
      <c r="BZ18" s="83"/>
      <c r="CA18" s="83"/>
      <c r="CB18" s="83"/>
      <c r="CC18" s="83"/>
      <c r="CD18" s="83"/>
      <c r="CE18" s="83"/>
      <c r="CF18" s="83"/>
      <c r="CG18" s="83"/>
      <c r="CH18" s="83"/>
      <c r="CI18" s="83"/>
      <c r="CJ18" s="83"/>
      <c r="CK18" s="84"/>
      <c r="CL18" s="84"/>
      <c r="CM18" s="84"/>
      <c r="CN18" s="84"/>
      <c r="CO18" s="84"/>
      <c r="CP18" s="84"/>
      <c r="CQ18" s="84"/>
      <c r="CR18" s="84"/>
      <c r="CS18" s="84"/>
      <c r="CT18" s="84"/>
      <c r="CU18" s="84"/>
      <c r="CV18" s="84"/>
      <c r="CW18" s="84"/>
      <c r="CX18" s="84"/>
      <c r="CY18" s="84"/>
      <c r="CZ18" s="84"/>
      <c r="DA18" s="84"/>
      <c r="DB18" s="84"/>
      <c r="DC18" s="84"/>
      <c r="DD18" s="84"/>
    </row>
    <row r="19" spans="2:108" x14ac:dyDescent="0.25">
      <c r="B19" s="88"/>
      <c r="C19" s="88"/>
      <c r="D19" s="88"/>
      <c r="E19" s="88"/>
      <c r="F19" s="88"/>
      <c r="G19" s="88"/>
      <c r="H19" s="88"/>
      <c r="I19" s="88"/>
      <c r="J19" s="88"/>
      <c r="K19" s="88"/>
      <c r="L19" s="88"/>
      <c r="M19" s="88"/>
      <c r="N19" s="88"/>
      <c r="O19" s="88"/>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3"/>
      <c r="BQ19" s="83"/>
      <c r="BR19" s="83"/>
      <c r="BS19" s="83"/>
      <c r="BT19" s="83"/>
      <c r="BU19" s="83"/>
      <c r="BV19" s="83"/>
      <c r="BW19" s="83"/>
      <c r="BX19" s="83"/>
      <c r="BY19" s="83"/>
      <c r="BZ19" s="83"/>
      <c r="CA19" s="83"/>
      <c r="CB19" s="83"/>
      <c r="CC19" s="83"/>
      <c r="CD19" s="83"/>
      <c r="CE19" s="83"/>
      <c r="CF19" s="83"/>
      <c r="CG19" s="83"/>
      <c r="CH19" s="83"/>
      <c r="CI19" s="83"/>
      <c r="CJ19" s="83"/>
      <c r="CK19" s="84"/>
      <c r="CL19" s="84"/>
      <c r="CM19" s="84"/>
      <c r="CN19" s="84"/>
      <c r="CO19" s="84"/>
      <c r="CP19" s="84"/>
      <c r="CQ19" s="84"/>
      <c r="CR19" s="84"/>
      <c r="CS19" s="84"/>
      <c r="CT19" s="84"/>
      <c r="CU19" s="84"/>
      <c r="CV19" s="84"/>
      <c r="CW19" s="84"/>
      <c r="CX19" s="84"/>
      <c r="CY19" s="84"/>
      <c r="CZ19" s="84"/>
      <c r="DA19" s="84"/>
      <c r="DB19" s="84"/>
      <c r="DC19" s="84"/>
      <c r="DD19" s="84"/>
    </row>
    <row r="20" spans="2:108" ht="166.5" customHeight="1" x14ac:dyDescent="0.25">
      <c r="B20" s="88"/>
      <c r="C20" s="88"/>
      <c r="D20" s="88"/>
      <c r="E20" s="88"/>
      <c r="F20" s="88"/>
      <c r="G20" s="88"/>
      <c r="H20" s="88"/>
      <c r="I20" s="88"/>
      <c r="J20" s="88"/>
      <c r="K20" s="88"/>
      <c r="L20" s="88"/>
      <c r="M20" s="88"/>
      <c r="N20" s="88"/>
      <c r="O20" s="88"/>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3"/>
      <c r="BQ20" s="83"/>
      <c r="BR20" s="83"/>
      <c r="BS20" s="83"/>
      <c r="BT20" s="83"/>
      <c r="BU20" s="83"/>
      <c r="BV20" s="83"/>
      <c r="BW20" s="83"/>
      <c r="BX20" s="83"/>
      <c r="BY20" s="83"/>
      <c r="BZ20" s="83"/>
      <c r="CA20" s="83"/>
      <c r="CB20" s="83"/>
      <c r="CC20" s="83"/>
      <c r="CD20" s="83"/>
      <c r="CE20" s="83"/>
      <c r="CF20" s="83"/>
      <c r="CG20" s="83"/>
      <c r="CH20" s="83"/>
      <c r="CI20" s="83"/>
      <c r="CJ20" s="83"/>
      <c r="CK20" s="84"/>
      <c r="CL20" s="84"/>
      <c r="CM20" s="84"/>
      <c r="CN20" s="84"/>
      <c r="CO20" s="84"/>
      <c r="CP20" s="84"/>
      <c r="CQ20" s="84"/>
      <c r="CR20" s="84"/>
      <c r="CS20" s="84"/>
      <c r="CT20" s="84"/>
      <c r="CU20" s="84"/>
      <c r="CV20" s="84"/>
      <c r="CW20" s="84"/>
      <c r="CX20" s="84"/>
      <c r="CY20" s="84"/>
      <c r="CZ20" s="84"/>
      <c r="DA20" s="84"/>
      <c r="DB20" s="84"/>
      <c r="DC20" s="84"/>
      <c r="DD20" s="84"/>
    </row>
    <row r="21" spans="2:108" ht="45" customHeight="1" x14ac:dyDescent="0.25">
      <c r="B21" s="94" t="s">
        <v>61</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row>
    <row r="22" spans="2:108" ht="30.6" customHeight="1" x14ac:dyDescent="0.25">
      <c r="B22" s="91" t="s">
        <v>62</v>
      </c>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c r="CQ22" s="91"/>
      <c r="CR22" s="91"/>
      <c r="CS22" s="91"/>
      <c r="CT22" s="91"/>
      <c r="CU22" s="91"/>
      <c r="CV22" s="91"/>
      <c r="CW22" s="91"/>
      <c r="CX22" s="91"/>
      <c r="CY22" s="91"/>
      <c r="CZ22" s="91"/>
      <c r="DA22" s="91"/>
      <c r="DB22" s="91"/>
      <c r="DC22" s="91"/>
      <c r="DD22" s="91"/>
    </row>
    <row r="23" spans="2:108" ht="22.2" customHeight="1" x14ac:dyDescent="0.25">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c r="CH23" s="91"/>
      <c r="CI23" s="91"/>
      <c r="CJ23" s="91"/>
      <c r="CK23" s="91"/>
      <c r="CL23" s="91"/>
      <c r="CM23" s="91"/>
      <c r="CN23" s="91"/>
      <c r="CO23" s="91"/>
      <c r="CP23" s="91"/>
      <c r="CQ23" s="91"/>
      <c r="CR23" s="91"/>
      <c r="CS23" s="91"/>
      <c r="CT23" s="91"/>
      <c r="CU23" s="91"/>
      <c r="CV23" s="91"/>
      <c r="CW23" s="91"/>
      <c r="CX23" s="91"/>
      <c r="CY23" s="91"/>
      <c r="CZ23" s="91"/>
      <c r="DA23" s="91"/>
      <c r="DB23" s="91"/>
      <c r="DC23" s="91"/>
      <c r="DD23" s="91"/>
    </row>
    <row r="24" spans="2:108" ht="111.75" customHeight="1" x14ac:dyDescent="0.25">
      <c r="B24" s="91" t="s">
        <v>63</v>
      </c>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c r="CL24" s="91"/>
      <c r="CM24" s="91"/>
      <c r="CN24" s="91"/>
      <c r="CO24" s="91"/>
      <c r="CP24" s="91"/>
      <c r="CQ24" s="91"/>
      <c r="CR24" s="91"/>
      <c r="CS24" s="91"/>
      <c r="CT24" s="91"/>
      <c r="CU24" s="91"/>
      <c r="CV24" s="91"/>
      <c r="CW24" s="91"/>
      <c r="CX24" s="91"/>
      <c r="CY24" s="91"/>
      <c r="CZ24" s="91"/>
      <c r="DA24" s="91"/>
      <c r="DB24" s="91"/>
      <c r="DC24" s="91"/>
      <c r="DD24" s="91"/>
    </row>
    <row r="25" spans="2:108" ht="86.4" customHeight="1" x14ac:dyDescent="0.25">
      <c r="B25" s="85" t="s">
        <v>287</v>
      </c>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7"/>
    </row>
    <row r="26" spans="2:108" ht="5.25" customHeight="1" x14ac:dyDescent="0.25">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row>
    <row r="27" spans="2:108" ht="3" customHeight="1" x14ac:dyDescent="0.25">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row>
  </sheetData>
  <mergeCells count="25">
    <mergeCell ref="B24:DD24"/>
    <mergeCell ref="CK7:DD13"/>
    <mergeCell ref="P14:AI20"/>
    <mergeCell ref="AJ14:BC20"/>
    <mergeCell ref="AJ7:BC13"/>
    <mergeCell ref="BD7:BO13"/>
    <mergeCell ref="BP7:CJ13"/>
    <mergeCell ref="B21:DD21"/>
    <mergeCell ref="B22:DD23"/>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5422-D793-4EF0-8ABB-DB55ED9D6629}">
  <dimension ref="C3:G4"/>
  <sheetViews>
    <sheetView workbookViewId="0">
      <selection activeCell="F9" sqref="F9"/>
    </sheetView>
  </sheetViews>
  <sheetFormatPr baseColWidth="10" defaultColWidth="11.44140625" defaultRowHeight="14.4" x14ac:dyDescent="0.3"/>
  <cols>
    <col min="4" max="4" width="29.5546875" customWidth="1"/>
    <col min="5" max="5" width="12.88671875" customWidth="1"/>
    <col min="7" max="7" width="38.5546875" customWidth="1"/>
  </cols>
  <sheetData>
    <row r="3" spans="3:7" ht="72" x14ac:dyDescent="0.3">
      <c r="C3" s="15" t="s">
        <v>35</v>
      </c>
      <c r="D3" s="20" t="s">
        <v>64</v>
      </c>
      <c r="E3" s="1"/>
      <c r="F3" s="15" t="s">
        <v>35</v>
      </c>
      <c r="G3" s="32" t="s">
        <v>65</v>
      </c>
    </row>
    <row r="4" spans="3:7" ht="76.95" customHeight="1" x14ac:dyDescent="0.3">
      <c r="C4" s="15" t="s">
        <v>36</v>
      </c>
      <c r="D4" s="15" t="s">
        <v>66</v>
      </c>
      <c r="E4" s="4"/>
      <c r="F4" s="15" t="s">
        <v>36</v>
      </c>
      <c r="G4" s="33"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6BC8-9E8F-4420-B62C-CFEE08694460}">
  <sheetPr>
    <tabColor rgb="FF92D050"/>
  </sheetPr>
  <dimension ref="A1:V43"/>
  <sheetViews>
    <sheetView showGridLines="0" topLeftCell="A33" zoomScale="70" zoomScaleNormal="70" zoomScaleSheetLayoutView="90" zoomScalePageLayoutView="90" workbookViewId="0">
      <selection activeCell="E15" sqref="E15"/>
    </sheetView>
  </sheetViews>
  <sheetFormatPr baseColWidth="10" defaultColWidth="11.44140625" defaultRowHeight="14.4" x14ac:dyDescent="0.3"/>
  <cols>
    <col min="1" max="1" width="38" customWidth="1"/>
    <col min="2" max="5" width="45.6640625" customWidth="1"/>
    <col min="6" max="6" width="36.33203125" customWidth="1"/>
    <col min="7" max="7" width="67.33203125" customWidth="1"/>
    <col min="8" max="8" width="28.6640625" customWidth="1"/>
    <col min="9" max="9" width="66.109375" customWidth="1"/>
    <col min="10" max="10" width="17.88671875" customWidth="1"/>
    <col min="11" max="11" width="67.33203125" customWidth="1"/>
    <col min="12" max="12" width="17.88671875" customWidth="1"/>
    <col min="13" max="13" width="67.5546875" customWidth="1"/>
    <col min="14" max="14" width="17.88671875" customWidth="1"/>
    <col min="15" max="15" width="68.109375" customWidth="1"/>
    <col min="16" max="16" width="17.88671875" customWidth="1"/>
    <col min="17" max="17" width="66.5546875" customWidth="1"/>
    <col min="18" max="18" width="17.88671875" customWidth="1"/>
    <col min="19" max="19" width="67.6640625" customWidth="1"/>
    <col min="20" max="20" width="17.88671875" customWidth="1"/>
    <col min="21" max="21" width="67.33203125" customWidth="1"/>
    <col min="22" max="22" width="13.109375" hidden="1" customWidth="1"/>
    <col min="23" max="23" width="16" customWidth="1"/>
    <col min="24" max="24" width="14.44140625" customWidth="1"/>
  </cols>
  <sheetData>
    <row r="1" spans="1:22" ht="34.950000000000003" customHeight="1" thickBot="1" x14ac:dyDescent="0.35">
      <c r="A1" s="48" t="s">
        <v>68</v>
      </c>
      <c r="B1" s="100" t="s">
        <v>69</v>
      </c>
      <c r="C1" s="101"/>
      <c r="D1" s="101" t="s">
        <v>69</v>
      </c>
      <c r="E1" s="101"/>
      <c r="F1" s="98"/>
      <c r="G1" s="98"/>
      <c r="H1" s="98"/>
      <c r="I1" s="98"/>
      <c r="J1" s="98"/>
      <c r="K1" s="98"/>
      <c r="L1" s="98"/>
      <c r="M1" s="98"/>
      <c r="N1" s="98"/>
      <c r="O1" s="98"/>
      <c r="P1" s="98"/>
      <c r="Q1" s="98"/>
      <c r="R1" s="98"/>
      <c r="S1" s="98"/>
      <c r="T1" s="98"/>
      <c r="U1" s="98"/>
    </row>
    <row r="2" spans="1:22" ht="34.950000000000003" customHeight="1" thickBot="1" x14ac:dyDescent="0.35">
      <c r="A2" s="50" t="s">
        <v>70</v>
      </c>
      <c r="B2" s="102">
        <v>17</v>
      </c>
      <c r="C2" s="103"/>
      <c r="D2" s="103">
        <v>17</v>
      </c>
      <c r="E2" s="103"/>
      <c r="F2" s="98"/>
      <c r="G2" s="98"/>
      <c r="H2" s="98"/>
      <c r="I2" s="98"/>
      <c r="J2" s="98"/>
      <c r="K2" s="98"/>
      <c r="L2" s="98"/>
      <c r="M2" s="98"/>
      <c r="N2" s="98"/>
      <c r="O2" s="98"/>
      <c r="P2" s="98"/>
      <c r="Q2" s="98"/>
      <c r="R2" s="98"/>
      <c r="S2" s="98"/>
      <c r="T2" s="98"/>
      <c r="U2" s="98"/>
    </row>
    <row r="3" spans="1:22" ht="34.950000000000003" customHeight="1" thickBot="1" x14ac:dyDescent="0.35">
      <c r="A3" s="50" t="s">
        <v>71</v>
      </c>
      <c r="B3" s="100" t="s">
        <v>72</v>
      </c>
      <c r="C3" s="101"/>
      <c r="D3" s="101" t="s">
        <v>72</v>
      </c>
      <c r="E3" s="101"/>
      <c r="F3" s="98"/>
      <c r="G3" s="98"/>
      <c r="H3" s="98"/>
      <c r="I3" s="98"/>
      <c r="J3" s="98"/>
      <c r="K3" s="98"/>
      <c r="L3" s="98"/>
      <c r="M3" s="98"/>
      <c r="N3" s="98"/>
      <c r="O3" s="98"/>
      <c r="P3" s="98"/>
      <c r="Q3" s="98"/>
      <c r="R3" s="98"/>
      <c r="S3" s="98"/>
      <c r="T3" s="98"/>
      <c r="U3" s="98"/>
    </row>
    <row r="4" spans="1:22" ht="34.950000000000003" customHeight="1" thickBot="1" x14ac:dyDescent="0.35">
      <c r="A4" s="48" t="s">
        <v>73</v>
      </c>
      <c r="B4" s="106"/>
      <c r="C4" s="98"/>
      <c r="D4" s="98"/>
      <c r="E4" s="98"/>
      <c r="F4" s="98"/>
      <c r="G4" s="98"/>
      <c r="H4" s="98"/>
      <c r="I4" s="98"/>
      <c r="J4" s="98"/>
      <c r="K4" s="98"/>
      <c r="L4" s="98"/>
      <c r="M4" s="98"/>
      <c r="N4" s="98"/>
      <c r="O4" s="98"/>
      <c r="P4" s="98"/>
      <c r="Q4" s="98"/>
      <c r="R4" s="98"/>
      <c r="S4" s="98"/>
      <c r="T4" s="98"/>
      <c r="U4" s="98"/>
    </row>
    <row r="5" spans="1:22" ht="34.950000000000003" customHeight="1" thickBot="1" x14ac:dyDescent="0.35">
      <c r="A5" s="48" t="s">
        <v>74</v>
      </c>
      <c r="B5" s="104" t="s">
        <v>75</v>
      </c>
      <c r="C5" s="105"/>
      <c r="D5" s="105" t="s">
        <v>75</v>
      </c>
      <c r="E5" s="105"/>
      <c r="F5" s="98"/>
      <c r="G5" s="98"/>
      <c r="H5" s="98"/>
      <c r="I5" s="98"/>
      <c r="J5" s="98"/>
      <c r="K5" s="98"/>
      <c r="L5" s="98"/>
      <c r="M5" s="98"/>
      <c r="N5" s="98"/>
      <c r="O5" s="98"/>
      <c r="P5" s="98"/>
      <c r="Q5" s="98"/>
      <c r="R5" s="98"/>
      <c r="S5" s="98"/>
      <c r="T5" s="98"/>
      <c r="U5" s="98"/>
      <c r="V5" t="s">
        <v>76</v>
      </c>
    </row>
    <row r="6" spans="1:22" ht="34.950000000000003" customHeight="1" thickBot="1" x14ac:dyDescent="0.35">
      <c r="A6" s="48" t="s">
        <v>77</v>
      </c>
      <c r="B6" s="104" t="s">
        <v>78</v>
      </c>
      <c r="C6" s="110"/>
      <c r="D6" s="105" t="s">
        <v>79</v>
      </c>
      <c r="E6" s="110"/>
      <c r="F6" s="98"/>
      <c r="G6" s="98"/>
      <c r="H6" s="98"/>
      <c r="I6" s="98"/>
      <c r="J6" s="98"/>
      <c r="K6" s="98"/>
      <c r="L6" s="98"/>
      <c r="M6" s="98"/>
      <c r="N6" s="98"/>
      <c r="O6" s="98"/>
      <c r="P6" s="98"/>
      <c r="Q6" s="98"/>
      <c r="R6" s="98"/>
      <c r="S6" s="98"/>
      <c r="T6" s="98"/>
      <c r="U6" s="98"/>
      <c r="V6" t="s">
        <v>80</v>
      </c>
    </row>
    <row r="7" spans="1:22" ht="13.2" customHeight="1" x14ac:dyDescent="0.3">
      <c r="A7" s="107"/>
      <c r="B7" s="109" t="s">
        <v>81</v>
      </c>
      <c r="C7" s="99"/>
      <c r="D7" s="99" t="s">
        <v>82</v>
      </c>
      <c r="E7" s="99"/>
      <c r="F7" s="99" t="s">
        <v>83</v>
      </c>
      <c r="G7" s="99"/>
      <c r="H7" s="99" t="s">
        <v>84</v>
      </c>
      <c r="I7" s="99"/>
      <c r="J7" s="99" t="s">
        <v>85</v>
      </c>
      <c r="K7" s="99"/>
      <c r="L7" s="99" t="s">
        <v>86</v>
      </c>
      <c r="M7" s="99"/>
      <c r="N7" s="99" t="s">
        <v>87</v>
      </c>
      <c r="O7" s="99"/>
      <c r="P7" s="99" t="s">
        <v>88</v>
      </c>
      <c r="Q7" s="99"/>
      <c r="R7" s="99" t="s">
        <v>89</v>
      </c>
      <c r="S7" s="99"/>
      <c r="T7" s="99" t="s">
        <v>90</v>
      </c>
      <c r="U7" s="99"/>
      <c r="V7" t="s">
        <v>91</v>
      </c>
    </row>
    <row r="8" spans="1:22" ht="19.2" customHeight="1" thickBot="1" x14ac:dyDescent="0.35">
      <c r="A8" s="108"/>
      <c r="B8" s="49" t="s">
        <v>92</v>
      </c>
      <c r="C8" s="47" t="s">
        <v>93</v>
      </c>
      <c r="D8" s="47" t="s">
        <v>92</v>
      </c>
      <c r="E8" s="47" t="s">
        <v>93</v>
      </c>
      <c r="F8" s="47" t="s">
        <v>92</v>
      </c>
      <c r="G8" s="47" t="s">
        <v>93</v>
      </c>
      <c r="H8" s="47" t="s">
        <v>92</v>
      </c>
      <c r="I8" s="47" t="s">
        <v>93</v>
      </c>
      <c r="J8" s="47" t="s">
        <v>92</v>
      </c>
      <c r="K8" s="47" t="s">
        <v>93</v>
      </c>
      <c r="L8" s="47" t="s">
        <v>92</v>
      </c>
      <c r="M8" s="47" t="s">
        <v>93</v>
      </c>
      <c r="N8" s="47" t="s">
        <v>92</v>
      </c>
      <c r="O8" s="47" t="s">
        <v>93</v>
      </c>
      <c r="P8" s="47" t="s">
        <v>92</v>
      </c>
      <c r="Q8" s="47" t="s">
        <v>93</v>
      </c>
      <c r="R8" s="47" t="s">
        <v>92</v>
      </c>
      <c r="S8" s="47" t="s">
        <v>93</v>
      </c>
      <c r="T8" s="47" t="s">
        <v>92</v>
      </c>
      <c r="U8" s="47" t="s">
        <v>93</v>
      </c>
      <c r="V8" s="17" t="s">
        <v>94</v>
      </c>
    </row>
    <row r="9" spans="1:22" ht="66.75" customHeight="1" thickBot="1" x14ac:dyDescent="0.35">
      <c r="A9" s="48" t="s">
        <v>95</v>
      </c>
      <c r="B9" s="34"/>
      <c r="C9" s="57" t="s">
        <v>286</v>
      </c>
      <c r="D9" s="43"/>
      <c r="E9" s="57" t="s">
        <v>96</v>
      </c>
      <c r="F9" s="33"/>
      <c r="G9" s="33"/>
      <c r="H9" s="43"/>
      <c r="I9" s="32"/>
      <c r="J9" s="43"/>
      <c r="K9" s="32"/>
      <c r="L9" s="43"/>
      <c r="M9" s="32"/>
      <c r="N9" s="43"/>
      <c r="O9" s="32"/>
      <c r="P9" s="43"/>
      <c r="Q9" s="32"/>
      <c r="R9" s="43"/>
      <c r="S9" s="32"/>
      <c r="T9" s="43"/>
      <c r="U9" s="32"/>
      <c r="V9" t="s">
        <v>97</v>
      </c>
    </row>
    <row r="10" spans="1:22" ht="142.80000000000001" customHeight="1" x14ac:dyDescent="0.3">
      <c r="A10" s="50" t="s">
        <v>98</v>
      </c>
      <c r="B10" s="34"/>
      <c r="C10" s="52" t="s">
        <v>99</v>
      </c>
      <c r="D10" s="42"/>
      <c r="E10" s="52" t="s">
        <v>100</v>
      </c>
      <c r="F10" s="33"/>
      <c r="G10" s="33"/>
      <c r="H10" s="42"/>
      <c r="I10" s="32"/>
      <c r="J10" s="42"/>
      <c r="K10" s="32"/>
      <c r="L10" s="42"/>
      <c r="M10" s="32"/>
      <c r="N10" s="42"/>
      <c r="O10" s="32"/>
      <c r="P10" s="42"/>
      <c r="Q10" s="32"/>
      <c r="R10" s="42"/>
      <c r="S10" s="32"/>
      <c r="T10" s="42"/>
      <c r="U10" s="32"/>
    </row>
    <row r="11" spans="1:22" ht="34.950000000000003" customHeight="1" thickBot="1" x14ac:dyDescent="0.35">
      <c r="A11" s="50" t="s">
        <v>101</v>
      </c>
      <c r="B11" s="34"/>
      <c r="C11" s="25">
        <v>45809</v>
      </c>
      <c r="D11" s="42"/>
      <c r="E11" s="25">
        <v>45809</v>
      </c>
      <c r="F11" s="53"/>
      <c r="G11" s="53"/>
      <c r="H11" s="54"/>
      <c r="I11" s="44"/>
      <c r="J11" s="42"/>
      <c r="K11" s="44"/>
      <c r="L11" s="42"/>
      <c r="M11" s="44"/>
      <c r="N11" s="42"/>
      <c r="O11" s="44"/>
      <c r="P11" s="42"/>
      <c r="Q11" s="44"/>
      <c r="R11" s="42"/>
      <c r="S11" s="44"/>
      <c r="T11" s="42"/>
      <c r="U11" s="44"/>
    </row>
    <row r="12" spans="1:22" ht="34.950000000000003" customHeight="1" thickBot="1" x14ac:dyDescent="0.35">
      <c r="A12" s="50" t="s">
        <v>102</v>
      </c>
      <c r="B12" s="34"/>
      <c r="C12" s="25">
        <v>45991</v>
      </c>
      <c r="D12" s="42"/>
      <c r="E12" s="25">
        <v>45838</v>
      </c>
      <c r="F12" s="53"/>
      <c r="G12" s="55"/>
      <c r="H12" s="42"/>
      <c r="I12" s="44"/>
      <c r="J12" s="42"/>
      <c r="K12" s="44"/>
      <c r="L12" s="42"/>
      <c r="M12" s="44"/>
      <c r="N12" s="42"/>
      <c r="O12" s="44"/>
      <c r="P12" s="42"/>
      <c r="Q12" s="44"/>
      <c r="R12" s="42"/>
      <c r="S12" s="44"/>
      <c r="T12" s="42"/>
      <c r="U12" s="44"/>
    </row>
    <row r="13" spans="1:22" ht="34.950000000000003" customHeight="1" thickBot="1" x14ac:dyDescent="0.35">
      <c r="A13" s="48" t="s">
        <v>103</v>
      </c>
      <c r="B13" s="34"/>
      <c r="C13" s="15" t="s">
        <v>104</v>
      </c>
      <c r="D13" s="45"/>
      <c r="E13" s="15" t="s">
        <v>104</v>
      </c>
      <c r="F13" s="15"/>
      <c r="G13" s="15"/>
      <c r="H13" s="42"/>
      <c r="I13" s="45"/>
      <c r="J13" s="42"/>
      <c r="K13" s="45"/>
      <c r="L13" s="42"/>
      <c r="M13" s="45"/>
      <c r="N13" s="42"/>
      <c r="O13" s="45"/>
      <c r="P13" s="42"/>
      <c r="Q13" s="45"/>
      <c r="R13" s="42"/>
      <c r="S13" s="45"/>
      <c r="T13" s="42"/>
      <c r="U13" s="45"/>
    </row>
    <row r="14" spans="1:22" ht="93" customHeight="1" thickBot="1" x14ac:dyDescent="0.35">
      <c r="A14" s="48" t="s">
        <v>105</v>
      </c>
      <c r="B14" s="34"/>
      <c r="C14" s="52" t="s">
        <v>288</v>
      </c>
      <c r="D14" s="42"/>
      <c r="E14" s="52" t="s">
        <v>290</v>
      </c>
      <c r="F14" s="46"/>
      <c r="G14" s="26"/>
      <c r="H14" s="42"/>
      <c r="I14" s="26"/>
      <c r="J14" s="42"/>
      <c r="K14" s="26"/>
      <c r="L14" s="42"/>
      <c r="M14" s="26"/>
      <c r="N14" s="42"/>
      <c r="O14" s="26"/>
      <c r="P14" s="42"/>
      <c r="Q14" s="26"/>
      <c r="R14" s="42"/>
      <c r="S14" s="26"/>
      <c r="T14" s="42"/>
      <c r="U14" s="26"/>
    </row>
    <row r="15" spans="1:22" ht="123" customHeight="1" thickBot="1" x14ac:dyDescent="0.35">
      <c r="A15" s="48" t="s">
        <v>106</v>
      </c>
      <c r="B15" s="34"/>
      <c r="C15" s="52" t="s">
        <v>289</v>
      </c>
      <c r="D15" s="42"/>
      <c r="E15" s="52" t="s">
        <v>291</v>
      </c>
      <c r="F15" s="33"/>
      <c r="G15" s="33"/>
      <c r="H15" s="42"/>
      <c r="I15" s="33"/>
      <c r="J15" s="42"/>
      <c r="K15" s="33"/>
      <c r="L15" s="42"/>
      <c r="M15" s="33"/>
      <c r="N15" s="42"/>
      <c r="O15" s="33"/>
      <c r="P15" s="42"/>
      <c r="Q15" s="33"/>
      <c r="R15" s="42"/>
      <c r="S15" s="33"/>
      <c r="T15" s="42"/>
      <c r="U15" s="33"/>
    </row>
    <row r="16" spans="1:22" ht="34.950000000000003" customHeight="1" thickBot="1" x14ac:dyDescent="0.35">
      <c r="A16" s="50" t="s">
        <v>107</v>
      </c>
      <c r="B16" s="34"/>
      <c r="C16" s="45" t="s">
        <v>108</v>
      </c>
      <c r="D16" s="42"/>
      <c r="E16" s="45" t="s">
        <v>108</v>
      </c>
      <c r="F16" s="45"/>
      <c r="G16" s="45"/>
      <c r="H16" s="42"/>
      <c r="I16" s="45"/>
      <c r="J16" s="42"/>
      <c r="K16" s="45"/>
      <c r="L16" s="42"/>
      <c r="M16" s="45"/>
      <c r="N16" s="42"/>
      <c r="O16" s="45"/>
      <c r="P16" s="42"/>
      <c r="Q16" s="45"/>
      <c r="R16" s="42"/>
      <c r="S16" s="45"/>
      <c r="T16" s="42"/>
      <c r="U16" s="45"/>
    </row>
    <row r="17" spans="1:22" ht="34.950000000000003" customHeight="1" thickBot="1" x14ac:dyDescent="0.35">
      <c r="A17" s="50" t="s">
        <v>109</v>
      </c>
      <c r="B17" s="34"/>
      <c r="C17" s="45" t="s">
        <v>108</v>
      </c>
      <c r="D17" s="42"/>
      <c r="E17" s="45" t="s">
        <v>108</v>
      </c>
      <c r="F17" s="45"/>
      <c r="G17" s="45"/>
      <c r="H17" s="42"/>
      <c r="I17" s="45"/>
      <c r="J17" s="42"/>
      <c r="K17" s="45"/>
      <c r="L17" s="42"/>
      <c r="M17" s="45"/>
      <c r="N17" s="42"/>
      <c r="O17" s="45"/>
      <c r="P17" s="42"/>
      <c r="Q17" s="45"/>
      <c r="R17" s="42"/>
      <c r="S17" s="45"/>
      <c r="T17" s="42"/>
      <c r="U17" s="45"/>
    </row>
    <row r="18" spans="1:22" ht="34.950000000000003" customHeight="1" thickBot="1" x14ac:dyDescent="0.35">
      <c r="A18" s="50" t="s">
        <v>110</v>
      </c>
      <c r="B18" s="34"/>
      <c r="C18" s="45" t="s">
        <v>108</v>
      </c>
      <c r="D18" s="42"/>
      <c r="E18" s="45" t="s">
        <v>108</v>
      </c>
      <c r="F18" s="45"/>
      <c r="G18" s="45"/>
      <c r="H18" s="42"/>
      <c r="I18" s="45"/>
      <c r="J18" s="42"/>
      <c r="K18" s="45"/>
      <c r="L18" s="42"/>
      <c r="M18" s="45"/>
      <c r="N18" s="42"/>
      <c r="O18" s="45"/>
      <c r="P18" s="42"/>
      <c r="Q18" s="45"/>
      <c r="R18" s="42"/>
      <c r="S18" s="45"/>
      <c r="T18" s="42"/>
      <c r="U18" s="45"/>
    </row>
    <row r="19" spans="1:22" ht="30" customHeight="1" thickBot="1" x14ac:dyDescent="0.35">
      <c r="A19" s="48" t="s">
        <v>111</v>
      </c>
      <c r="B19" s="41"/>
      <c r="C19" s="32"/>
      <c r="D19" s="32"/>
      <c r="E19" s="32"/>
      <c r="F19" s="32"/>
      <c r="G19" s="32"/>
      <c r="H19" s="32"/>
      <c r="I19" s="32"/>
      <c r="J19" s="32"/>
      <c r="K19" s="32"/>
      <c r="L19" s="32"/>
      <c r="M19" s="32"/>
      <c r="N19" s="32"/>
      <c r="O19" s="32"/>
      <c r="P19" s="32"/>
      <c r="Q19" s="32"/>
      <c r="R19" s="32"/>
      <c r="S19" s="32"/>
      <c r="T19" s="32"/>
      <c r="U19" s="32"/>
    </row>
    <row r="20" spans="1:22" ht="27.6" customHeight="1" x14ac:dyDescent="0.3">
      <c r="A20" s="95" t="s">
        <v>112</v>
      </c>
      <c r="B20" s="41"/>
      <c r="C20" s="51"/>
      <c r="D20" s="32"/>
      <c r="E20" s="51"/>
      <c r="F20" s="51"/>
      <c r="G20" s="32"/>
      <c r="H20" s="32"/>
      <c r="I20" s="32"/>
      <c r="J20" s="32"/>
      <c r="K20" s="32"/>
      <c r="L20" s="32"/>
      <c r="M20" s="32"/>
      <c r="N20" s="32"/>
      <c r="O20" s="32"/>
      <c r="P20" s="32"/>
      <c r="Q20" s="32"/>
      <c r="R20" s="32"/>
      <c r="S20" s="32"/>
      <c r="T20" s="32"/>
      <c r="U20" s="32"/>
    </row>
    <row r="21" spans="1:22" ht="29.4" customHeight="1" x14ac:dyDescent="0.3">
      <c r="A21" s="96"/>
      <c r="B21" s="41"/>
      <c r="C21" s="32"/>
      <c r="D21" s="32"/>
      <c r="E21" s="32"/>
      <c r="F21" s="32"/>
      <c r="G21" s="32"/>
      <c r="H21" s="32"/>
      <c r="I21" s="32"/>
      <c r="J21" s="32"/>
      <c r="K21" s="32"/>
      <c r="L21" s="32"/>
      <c r="M21" s="32"/>
      <c r="N21" s="32"/>
      <c r="O21" s="32"/>
      <c r="P21" s="32"/>
      <c r="Q21" s="32"/>
      <c r="R21" s="32"/>
      <c r="S21" s="32"/>
      <c r="T21" s="32"/>
      <c r="U21" s="32"/>
    </row>
    <row r="22" spans="1:22" ht="28.2" customHeight="1" x14ac:dyDescent="0.3">
      <c r="A22" s="96"/>
      <c r="B22" s="41"/>
      <c r="C22" s="32"/>
      <c r="D22" s="32"/>
      <c r="E22" s="32"/>
      <c r="F22" s="32"/>
      <c r="G22" s="32"/>
      <c r="H22" s="32"/>
      <c r="I22" s="32"/>
      <c r="J22" s="32"/>
      <c r="K22" s="32"/>
      <c r="L22" s="32"/>
      <c r="M22" s="32"/>
      <c r="N22" s="32"/>
      <c r="O22" s="32"/>
      <c r="P22" s="32"/>
      <c r="Q22" s="32"/>
      <c r="R22" s="32"/>
      <c r="S22" s="32"/>
      <c r="T22" s="32"/>
      <c r="U22" s="32"/>
    </row>
    <row r="23" spans="1:22" ht="28.2" customHeight="1" x14ac:dyDescent="0.3">
      <c r="A23" s="96"/>
      <c r="B23" s="41"/>
      <c r="C23" s="32"/>
      <c r="D23" s="32"/>
      <c r="E23" s="32"/>
      <c r="F23" s="32"/>
      <c r="G23" s="32"/>
      <c r="H23" s="32"/>
      <c r="I23" s="32"/>
      <c r="J23" s="32"/>
      <c r="K23" s="32"/>
      <c r="L23" s="32"/>
      <c r="M23" s="32"/>
      <c r="N23" s="32"/>
      <c r="O23" s="32"/>
      <c r="P23" s="32"/>
      <c r="Q23" s="32"/>
      <c r="R23" s="32"/>
      <c r="S23" s="32"/>
      <c r="T23" s="32"/>
      <c r="U23" s="32"/>
    </row>
    <row r="24" spans="1:22" ht="28.2" customHeight="1" x14ac:dyDescent="0.3">
      <c r="A24" s="96"/>
      <c r="B24" s="41"/>
      <c r="C24" s="32"/>
      <c r="D24" s="32"/>
      <c r="E24" s="32"/>
      <c r="F24" s="32"/>
      <c r="G24" s="32"/>
      <c r="H24" s="32"/>
      <c r="I24" s="32"/>
      <c r="J24" s="32"/>
      <c r="K24" s="32"/>
      <c r="L24" s="32"/>
      <c r="M24" s="32"/>
      <c r="N24" s="32"/>
      <c r="O24" s="32"/>
      <c r="P24" s="32"/>
      <c r="Q24" s="32"/>
      <c r="R24" s="32"/>
      <c r="S24" s="32"/>
      <c r="T24" s="32"/>
      <c r="U24" s="32"/>
    </row>
    <row r="25" spans="1:22" ht="30.6" customHeight="1" thickBot="1" x14ac:dyDescent="0.35">
      <c r="A25" s="97"/>
      <c r="B25" s="41"/>
      <c r="C25" s="32"/>
      <c r="D25" s="32"/>
      <c r="E25" s="32"/>
      <c r="F25" s="32"/>
      <c r="G25" s="32"/>
      <c r="H25" s="32"/>
      <c r="I25" s="32"/>
      <c r="J25" s="32"/>
      <c r="K25" s="32"/>
      <c r="L25" s="32"/>
      <c r="M25" s="32"/>
      <c r="N25" s="32"/>
      <c r="O25" s="32"/>
      <c r="P25" s="32"/>
      <c r="Q25" s="32"/>
      <c r="R25" s="32"/>
      <c r="S25" s="32"/>
      <c r="T25" s="32"/>
      <c r="U25" s="32"/>
    </row>
    <row r="26" spans="1:22" ht="30.6" customHeight="1" x14ac:dyDescent="0.3">
      <c r="A26" s="95" t="s">
        <v>114</v>
      </c>
      <c r="B26" s="41"/>
      <c r="C26" s="20" t="s">
        <v>190</v>
      </c>
      <c r="D26" s="20"/>
      <c r="E26" s="20" t="s">
        <v>190</v>
      </c>
      <c r="F26" s="32"/>
      <c r="G26" s="32"/>
      <c r="H26" s="32"/>
      <c r="I26" s="32"/>
      <c r="J26" s="32"/>
      <c r="K26" s="32"/>
      <c r="L26" s="32"/>
      <c r="M26" s="32"/>
      <c r="N26" s="32"/>
      <c r="O26" s="32"/>
      <c r="P26" s="32"/>
      <c r="Q26" s="32"/>
      <c r="R26" s="32"/>
      <c r="S26" s="32"/>
      <c r="T26" s="32"/>
      <c r="U26" s="32"/>
    </row>
    <row r="27" spans="1:22" ht="30.6" customHeight="1" x14ac:dyDescent="0.3">
      <c r="A27" s="96"/>
      <c r="B27" s="41"/>
      <c r="C27" s="32"/>
      <c r="D27" s="32"/>
      <c r="E27" s="32"/>
      <c r="F27" s="32"/>
      <c r="G27" s="32"/>
      <c r="H27" s="32"/>
      <c r="I27" s="32"/>
      <c r="J27" s="32"/>
      <c r="K27" s="32"/>
      <c r="L27" s="32"/>
      <c r="M27" s="32"/>
      <c r="N27" s="32"/>
      <c r="O27" s="32"/>
      <c r="P27" s="32"/>
      <c r="Q27" s="32"/>
      <c r="R27" s="32"/>
      <c r="S27" s="32"/>
      <c r="T27" s="32"/>
      <c r="U27" s="32"/>
    </row>
    <row r="28" spans="1:22" ht="30.6" customHeight="1" x14ac:dyDescent="0.3">
      <c r="A28" s="96"/>
      <c r="B28" s="41"/>
      <c r="C28" s="32"/>
      <c r="D28" s="32"/>
      <c r="E28" s="32"/>
      <c r="F28" s="32"/>
      <c r="G28" s="32"/>
      <c r="H28" s="32"/>
      <c r="I28" s="32"/>
      <c r="J28" s="32"/>
      <c r="K28" s="32"/>
      <c r="L28" s="32"/>
      <c r="M28" s="32"/>
      <c r="N28" s="32"/>
      <c r="O28" s="32"/>
      <c r="P28" s="32"/>
      <c r="Q28" s="32"/>
      <c r="R28" s="32"/>
      <c r="S28" s="32"/>
      <c r="T28" s="32"/>
      <c r="U28" s="32"/>
    </row>
    <row r="29" spans="1:22" ht="30.6" customHeight="1" x14ac:dyDescent="0.3">
      <c r="A29" s="96"/>
      <c r="B29" s="41"/>
      <c r="C29" s="32"/>
      <c r="D29" s="32"/>
      <c r="E29" s="32"/>
      <c r="F29" s="32"/>
      <c r="G29" s="32"/>
      <c r="H29" s="32"/>
      <c r="I29" s="32"/>
      <c r="J29" s="32"/>
      <c r="K29" s="32"/>
      <c r="L29" s="32"/>
      <c r="M29" s="32"/>
      <c r="N29" s="32"/>
      <c r="O29" s="32"/>
      <c r="P29" s="32"/>
      <c r="Q29" s="32"/>
      <c r="R29" s="32"/>
      <c r="S29" s="32"/>
      <c r="T29" s="32"/>
      <c r="U29" s="32"/>
    </row>
    <row r="30" spans="1:22" ht="30.6" customHeight="1" x14ac:dyDescent="0.3">
      <c r="A30" s="96"/>
      <c r="B30" s="41"/>
      <c r="C30" s="32"/>
      <c r="D30" s="32"/>
      <c r="E30" s="32"/>
      <c r="F30" s="32"/>
      <c r="G30" s="32"/>
      <c r="H30" s="32"/>
      <c r="I30" s="32"/>
      <c r="J30" s="32"/>
      <c r="K30" s="32"/>
      <c r="L30" s="32"/>
      <c r="M30" s="32"/>
      <c r="N30" s="32"/>
      <c r="O30" s="32"/>
      <c r="P30" s="32"/>
      <c r="Q30" s="32"/>
      <c r="R30" s="32"/>
      <c r="S30" s="32"/>
      <c r="T30" s="32"/>
      <c r="U30" s="32"/>
      <c r="V30" s="41"/>
    </row>
    <row r="31" spans="1:22" ht="30.6" customHeight="1" x14ac:dyDescent="0.3">
      <c r="A31" s="96"/>
      <c r="B31" s="41"/>
      <c r="C31" s="32"/>
      <c r="D31" s="32"/>
      <c r="E31" s="32"/>
      <c r="F31" s="32"/>
      <c r="G31" s="32"/>
      <c r="H31" s="32"/>
      <c r="I31" s="32"/>
      <c r="J31" s="32"/>
      <c r="K31" s="32"/>
      <c r="L31" s="32"/>
      <c r="M31" s="32"/>
      <c r="N31" s="32"/>
      <c r="O31" s="32"/>
      <c r="P31" s="32"/>
      <c r="Q31" s="32"/>
      <c r="R31" s="32"/>
      <c r="S31" s="32"/>
      <c r="T31" s="32"/>
      <c r="U31" s="32"/>
    </row>
    <row r="32" spans="1:22" ht="34.950000000000003" customHeight="1" thickBot="1" x14ac:dyDescent="0.35">
      <c r="A32" s="97"/>
      <c r="B32" s="41"/>
      <c r="C32" s="32"/>
      <c r="D32" s="32"/>
      <c r="E32" s="32"/>
      <c r="F32" s="32"/>
      <c r="G32" s="32"/>
      <c r="H32" s="32"/>
      <c r="I32" s="32"/>
      <c r="J32" s="32"/>
      <c r="K32" s="32"/>
      <c r="L32" s="32"/>
      <c r="M32" s="32"/>
      <c r="N32" s="32"/>
      <c r="O32" s="32"/>
      <c r="P32" s="32"/>
      <c r="Q32" s="32"/>
      <c r="R32" s="32"/>
      <c r="S32" s="32"/>
      <c r="T32" s="32"/>
      <c r="U32" s="32"/>
    </row>
    <row r="33" spans="1:21" ht="34.950000000000003" customHeight="1" thickBot="1" x14ac:dyDescent="0.35">
      <c r="A33" s="48" t="s">
        <v>115</v>
      </c>
      <c r="B33" s="34"/>
      <c r="C33" s="45" t="s">
        <v>108</v>
      </c>
      <c r="D33" s="42"/>
      <c r="E33" s="45" t="s">
        <v>108</v>
      </c>
      <c r="F33" s="45"/>
      <c r="G33" s="45"/>
      <c r="H33" s="42"/>
      <c r="I33" s="42"/>
      <c r="J33" s="42"/>
      <c r="K33" s="42"/>
      <c r="L33" s="42"/>
      <c r="M33" s="42"/>
      <c r="N33" s="42"/>
      <c r="O33" s="42"/>
      <c r="P33" s="42"/>
      <c r="Q33" s="42"/>
      <c r="R33" s="42"/>
      <c r="S33" s="42"/>
      <c r="T33" s="42"/>
      <c r="U33" s="42"/>
    </row>
    <row r="34" spans="1:21" ht="34.950000000000003" customHeight="1" thickBot="1" x14ac:dyDescent="0.35">
      <c r="A34" s="48" t="s">
        <v>116</v>
      </c>
      <c r="B34" s="34"/>
      <c r="C34" s="45" t="s">
        <v>108</v>
      </c>
      <c r="D34" s="42"/>
      <c r="E34" s="45" t="s">
        <v>108</v>
      </c>
      <c r="F34" s="45"/>
      <c r="G34" s="45"/>
      <c r="H34" s="42"/>
      <c r="I34" s="42"/>
      <c r="J34" s="42"/>
      <c r="K34" s="42"/>
      <c r="L34" s="42"/>
      <c r="M34" s="42"/>
      <c r="N34" s="42"/>
      <c r="O34" s="42"/>
      <c r="P34" s="42"/>
      <c r="Q34" s="42"/>
      <c r="R34" s="42"/>
      <c r="S34" s="42"/>
      <c r="T34" s="42"/>
      <c r="U34" s="42"/>
    </row>
    <row r="35" spans="1:21" ht="34.950000000000003" customHeight="1" thickBot="1" x14ac:dyDescent="0.35">
      <c r="A35" s="48" t="s">
        <v>117</v>
      </c>
      <c r="B35" s="34"/>
      <c r="C35" s="56" t="s">
        <v>285</v>
      </c>
      <c r="D35" s="42"/>
      <c r="E35" s="56" t="s">
        <v>285</v>
      </c>
      <c r="F35" s="51"/>
      <c r="G35" s="51"/>
      <c r="H35" s="42"/>
      <c r="I35" s="42"/>
      <c r="J35" s="42"/>
      <c r="K35" s="42"/>
      <c r="L35" s="42"/>
      <c r="M35" s="42"/>
      <c r="N35" s="42"/>
      <c r="O35" s="42"/>
      <c r="P35" s="42"/>
      <c r="Q35" s="42"/>
      <c r="R35" s="42"/>
      <c r="S35" s="42"/>
      <c r="T35" s="42"/>
      <c r="U35" s="42"/>
    </row>
    <row r="36" spans="1:21" ht="34.950000000000003" customHeight="1" thickBot="1" x14ac:dyDescent="0.35">
      <c r="A36" s="48" t="s">
        <v>118</v>
      </c>
      <c r="B36" s="34"/>
      <c r="C36" s="15" t="s">
        <v>108</v>
      </c>
      <c r="D36" s="46"/>
      <c r="E36" s="15" t="s">
        <v>108</v>
      </c>
      <c r="F36" s="15"/>
      <c r="G36" s="15"/>
      <c r="H36" s="42"/>
      <c r="I36" s="42"/>
      <c r="J36" s="42"/>
      <c r="K36" s="42"/>
      <c r="L36" s="42"/>
      <c r="M36" s="42"/>
      <c r="N36" s="42"/>
      <c r="O36" s="42"/>
      <c r="P36" s="42"/>
      <c r="Q36" s="42"/>
      <c r="R36" s="42"/>
      <c r="S36" s="42"/>
      <c r="T36" s="42"/>
      <c r="U36" s="42"/>
    </row>
    <row r="37" spans="1:21" ht="34.950000000000003" customHeight="1" thickBot="1" x14ac:dyDescent="0.35">
      <c r="A37" s="48" t="s">
        <v>118</v>
      </c>
      <c r="B37" s="34"/>
      <c r="C37" s="15" t="s">
        <v>108</v>
      </c>
      <c r="D37" s="46"/>
      <c r="E37" s="15" t="s">
        <v>108</v>
      </c>
      <c r="F37" s="15"/>
      <c r="G37" s="15"/>
      <c r="H37" s="42"/>
      <c r="I37" s="42"/>
      <c r="J37" s="42"/>
      <c r="K37" s="42"/>
      <c r="L37" s="42"/>
      <c r="M37" s="42"/>
      <c r="N37" s="42"/>
      <c r="O37" s="42"/>
      <c r="P37" s="42"/>
      <c r="Q37" s="42"/>
      <c r="R37" s="42"/>
      <c r="S37" s="42"/>
      <c r="T37" s="42"/>
      <c r="U37" s="42"/>
    </row>
    <row r="38" spans="1:21" ht="34.950000000000003" customHeight="1" thickBot="1" x14ac:dyDescent="0.35">
      <c r="A38" s="48" t="s">
        <v>119</v>
      </c>
      <c r="B38" s="34"/>
      <c r="C38" s="15" t="s">
        <v>108</v>
      </c>
      <c r="D38" s="46"/>
      <c r="E38" s="15" t="s">
        <v>108</v>
      </c>
      <c r="F38" s="15"/>
      <c r="G38" s="15"/>
      <c r="H38" s="42"/>
      <c r="I38" s="42"/>
      <c r="J38" s="42"/>
      <c r="K38" s="42"/>
      <c r="L38" s="42"/>
      <c r="M38" s="42"/>
      <c r="N38" s="42"/>
      <c r="O38" s="42"/>
      <c r="P38" s="42"/>
      <c r="Q38" s="42"/>
      <c r="R38" s="42"/>
      <c r="S38" s="42"/>
      <c r="T38" s="42"/>
      <c r="U38" s="42"/>
    </row>
    <row r="39" spans="1:21" ht="34.950000000000003" customHeight="1" thickBot="1" x14ac:dyDescent="0.35">
      <c r="A39" s="48" t="s">
        <v>120</v>
      </c>
      <c r="B39" s="34"/>
      <c r="C39" s="15" t="s">
        <v>108</v>
      </c>
      <c r="D39" s="46"/>
      <c r="E39" s="15" t="s">
        <v>108</v>
      </c>
      <c r="F39" s="15"/>
      <c r="G39" s="15"/>
      <c r="H39" s="42"/>
      <c r="I39" s="42"/>
      <c r="J39" s="42"/>
      <c r="K39" s="42"/>
      <c r="L39" s="42"/>
      <c r="M39" s="42"/>
      <c r="N39" s="42"/>
      <c r="O39" s="42"/>
      <c r="P39" s="42"/>
      <c r="Q39" s="42"/>
      <c r="R39" s="42"/>
      <c r="S39" s="42"/>
      <c r="T39" s="42"/>
      <c r="U39" s="42"/>
    </row>
    <row r="40" spans="1:21" ht="34.950000000000003" customHeight="1" thickBot="1" x14ac:dyDescent="0.35">
      <c r="A40" s="48" t="s">
        <v>121</v>
      </c>
      <c r="B40" s="34"/>
      <c r="C40" s="15" t="s">
        <v>108</v>
      </c>
      <c r="D40" s="46"/>
      <c r="E40" s="15" t="s">
        <v>108</v>
      </c>
      <c r="F40" s="15"/>
      <c r="G40" s="15"/>
      <c r="H40" s="42"/>
      <c r="I40" s="42"/>
      <c r="J40" s="42"/>
      <c r="K40" s="42"/>
      <c r="L40" s="42"/>
      <c r="M40" s="42"/>
      <c r="N40" s="42"/>
      <c r="O40" s="42"/>
      <c r="P40" s="42"/>
      <c r="Q40" s="42"/>
      <c r="R40" s="42"/>
      <c r="S40" s="42"/>
      <c r="T40" s="42"/>
      <c r="U40" s="42"/>
    </row>
    <row r="41" spans="1:21" ht="34.950000000000003" customHeight="1" thickBot="1" x14ac:dyDescent="0.35">
      <c r="A41" s="48" t="s">
        <v>122</v>
      </c>
      <c r="B41" s="34"/>
      <c r="C41" s="15" t="s">
        <v>108</v>
      </c>
      <c r="D41" s="46"/>
      <c r="E41" s="15" t="s">
        <v>108</v>
      </c>
      <c r="F41" s="15"/>
      <c r="G41" s="15"/>
      <c r="H41" s="42"/>
      <c r="I41" s="42"/>
      <c r="J41" s="42"/>
      <c r="K41" s="42"/>
      <c r="L41" s="42"/>
      <c r="M41" s="42"/>
      <c r="N41" s="42"/>
      <c r="O41" s="42"/>
      <c r="P41" s="42"/>
      <c r="Q41" s="42"/>
      <c r="R41" s="42"/>
      <c r="S41" s="42"/>
      <c r="T41" s="42"/>
      <c r="U41" s="42"/>
    </row>
    <row r="42" spans="1:21" ht="34.950000000000003" customHeight="1" thickBot="1" x14ac:dyDescent="0.35">
      <c r="A42" s="48" t="s">
        <v>7</v>
      </c>
      <c r="B42" s="34"/>
      <c r="C42" s="15" t="s">
        <v>123</v>
      </c>
      <c r="D42" s="46"/>
      <c r="E42" s="15" t="s">
        <v>123</v>
      </c>
      <c r="F42" s="45"/>
      <c r="G42" s="45"/>
      <c r="H42" s="42"/>
      <c r="I42" s="42"/>
      <c r="J42" s="42"/>
      <c r="K42" s="42"/>
      <c r="L42" s="42"/>
      <c r="M42" s="42"/>
      <c r="N42" s="42"/>
      <c r="O42" s="42"/>
      <c r="P42" s="42"/>
      <c r="Q42" s="42"/>
      <c r="R42" s="42"/>
      <c r="S42" s="42"/>
      <c r="T42" s="42"/>
      <c r="U42" s="42"/>
    </row>
    <row r="43" spans="1:21" ht="34.950000000000003" customHeight="1" thickBot="1" x14ac:dyDescent="0.35">
      <c r="A43" s="48" t="s">
        <v>124</v>
      </c>
      <c r="B43" s="34"/>
      <c r="C43" s="20" t="s">
        <v>108</v>
      </c>
      <c r="D43" s="46"/>
      <c r="E43" s="20" t="s">
        <v>108</v>
      </c>
      <c r="F43" s="20"/>
      <c r="G43" s="20"/>
      <c r="H43" s="42"/>
      <c r="I43" s="42"/>
      <c r="J43" s="42"/>
      <c r="K43" s="42"/>
      <c r="L43" s="42"/>
      <c r="M43" s="42"/>
      <c r="N43" s="42"/>
      <c r="O43" s="42"/>
      <c r="P43" s="42"/>
      <c r="Q43" s="42"/>
      <c r="R43" s="42"/>
      <c r="S43" s="42"/>
      <c r="T43" s="42"/>
      <c r="U43" s="42"/>
    </row>
  </sheetData>
  <sheetProtection formatCells="0" formatColumns="0" formatRows="0" insertColumns="0" insertRows="0" insertHyperlinks="0" deleteColumns="0" deleteRows="0" sort="0" autoFilter="0" pivotTables="0"/>
  <mergeCells count="73">
    <mergeCell ref="A20:A25"/>
    <mergeCell ref="F6:G6"/>
    <mergeCell ref="H6:I6"/>
    <mergeCell ref="A7:A8"/>
    <mergeCell ref="B7:C7"/>
    <mergeCell ref="D7:E7"/>
    <mergeCell ref="F7:G7"/>
    <mergeCell ref="H7:I7"/>
    <mergeCell ref="B6:C6"/>
    <mergeCell ref="D6:E6"/>
    <mergeCell ref="F4:G4"/>
    <mergeCell ref="H4:I4"/>
    <mergeCell ref="B5:C5"/>
    <mergeCell ref="D5:E5"/>
    <mergeCell ref="F5:G5"/>
    <mergeCell ref="H5:I5"/>
    <mergeCell ref="B4:C4"/>
    <mergeCell ref="D4:E4"/>
    <mergeCell ref="F1:G1"/>
    <mergeCell ref="H1:I1"/>
    <mergeCell ref="B3:C3"/>
    <mergeCell ref="D3:E3"/>
    <mergeCell ref="F3:G3"/>
    <mergeCell ref="H3:I3"/>
    <mergeCell ref="B1:C1"/>
    <mergeCell ref="D1:E1"/>
    <mergeCell ref="B2:C2"/>
    <mergeCell ref="D2:E2"/>
    <mergeCell ref="F2:G2"/>
    <mergeCell ref="H2:I2"/>
    <mergeCell ref="J6:K6"/>
    <mergeCell ref="J7:K7"/>
    <mergeCell ref="L1:M1"/>
    <mergeCell ref="L2:M2"/>
    <mergeCell ref="L3:M3"/>
    <mergeCell ref="L4:M4"/>
    <mergeCell ref="L5:M5"/>
    <mergeCell ref="L6:M6"/>
    <mergeCell ref="L7:M7"/>
    <mergeCell ref="J1:K1"/>
    <mergeCell ref="J2:K2"/>
    <mergeCell ref="J3:K3"/>
    <mergeCell ref="J4:K4"/>
    <mergeCell ref="J5:K5"/>
    <mergeCell ref="N7:O7"/>
    <mergeCell ref="P1:Q1"/>
    <mergeCell ref="P2:Q2"/>
    <mergeCell ref="P3:Q3"/>
    <mergeCell ref="P4:Q4"/>
    <mergeCell ref="P5:Q5"/>
    <mergeCell ref="P6:Q6"/>
    <mergeCell ref="P7:Q7"/>
    <mergeCell ref="N1:O1"/>
    <mergeCell ref="N2:O2"/>
    <mergeCell ref="N3:O3"/>
    <mergeCell ref="N4:O4"/>
    <mergeCell ref="N5:O5"/>
    <mergeCell ref="A26:A32"/>
    <mergeCell ref="R6:S6"/>
    <mergeCell ref="R7:S7"/>
    <mergeCell ref="T1:U1"/>
    <mergeCell ref="T2:U2"/>
    <mergeCell ref="T3:U3"/>
    <mergeCell ref="T4:U4"/>
    <mergeCell ref="T5:U5"/>
    <mergeCell ref="T6:U6"/>
    <mergeCell ref="T7:U7"/>
    <mergeCell ref="R1:S1"/>
    <mergeCell ref="R2:S2"/>
    <mergeCell ref="R3:S3"/>
    <mergeCell ref="R4:S4"/>
    <mergeCell ref="R5:S5"/>
    <mergeCell ref="N6:O6"/>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7FE75E00-D44B-4D24-A6D6-2327BB093AB3}">
          <x14:formula1>
            <xm:f>Listas!$J$2:$J$11</xm:f>
          </x14:formula1>
          <xm:sqref>B4 D4:U4</xm:sqref>
        </x14:dataValidation>
        <x14:dataValidation type="list" allowBlank="1" showInputMessage="1" showErrorMessage="1" xr:uid="{91AA9F73-989B-4715-AC68-3A034D40AEA3}">
          <x14:formula1>
            <xm:f>Listas!$D$2:$D$10</xm:f>
          </x14:formula1>
          <xm:sqref>B3:U3</xm:sqref>
        </x14:dataValidation>
        <x14:dataValidation type="list" allowBlank="1" showInputMessage="1" showErrorMessage="1" xr:uid="{C5F9DBCB-6D3B-4218-ABBC-AF2FA28E9A9A}">
          <x14:formula1>
            <xm:f>Listas!$H$2:$H$4</xm:f>
          </x14:formula1>
          <xm:sqref>B1:U1</xm:sqref>
        </x14:dataValidation>
        <x14:dataValidation type="list" allowBlank="1" showInputMessage="1" showErrorMessage="1" xr:uid="{47EF892C-CAB7-4DB1-A870-CEF3F34E494A}">
          <x14:formula1>
            <xm:f>Clasificadores!$E$2:$E$74</xm:f>
          </x14:formula1>
          <xm:sqref>B26:B32 G30:V30 G31:U32 C30:F32 C26:U29</xm:sqref>
        </x14:dataValidation>
        <x14:dataValidation type="list" allowBlank="1" showInputMessage="1" showErrorMessage="1" xr:uid="{E30888D7-E558-4C10-8574-063AA5787DB8}">
          <x14:formula1>
            <xm:f>Clasificadores!$C$2:$C$21</xm:f>
          </x14:formula1>
          <xm:sqref>B20:U25</xm:sqref>
        </x14:dataValidation>
        <x14:dataValidation type="list" allowBlank="1" showInputMessage="1" showErrorMessage="1" xr:uid="{08015EA2-A410-47F5-BCA3-5510E31F7F58}">
          <x14:formula1>
            <xm:f>Clasificadores!$A$2:$A$5</xm:f>
          </x14:formula1>
          <xm:sqref>B19:U19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8F2E5-D0E5-40C4-A459-6E11A0A7BD17}">
  <sheetPr>
    <tabColor rgb="FFC00000"/>
  </sheetPr>
  <dimension ref="A2:N12"/>
  <sheetViews>
    <sheetView zoomScale="60" zoomScaleNormal="60" workbookViewId="0">
      <selection activeCell="D3" sqref="D3:D12"/>
    </sheetView>
  </sheetViews>
  <sheetFormatPr baseColWidth="10" defaultColWidth="11.44140625" defaultRowHeight="14.4" x14ac:dyDescent="0.3"/>
  <cols>
    <col min="1" max="1" width="5.88671875" customWidth="1"/>
    <col min="2" max="2" width="20.44140625" customWidth="1"/>
    <col min="3" max="3" width="24.109375" customWidth="1"/>
    <col min="4" max="4" width="23.33203125" customWidth="1"/>
    <col min="5" max="5" width="29" customWidth="1"/>
    <col min="6" max="6" width="32.6640625" customWidth="1"/>
    <col min="7" max="7" width="20.6640625" customWidth="1"/>
    <col min="8" max="8" width="29.33203125" customWidth="1"/>
    <col min="9" max="9" width="27.88671875" customWidth="1"/>
    <col min="10" max="10" width="24.33203125" customWidth="1"/>
    <col min="11" max="11" width="25.5546875" customWidth="1"/>
    <col min="12" max="12" width="23" customWidth="1"/>
    <col min="13" max="13" width="20.44140625" customWidth="1"/>
    <col min="14" max="14" width="20" customWidth="1"/>
  </cols>
  <sheetData>
    <row r="2" spans="1:14" ht="57.6" customHeight="1" x14ac:dyDescent="0.3">
      <c r="A2" s="28" t="s">
        <v>125</v>
      </c>
      <c r="B2" s="27" t="s">
        <v>126</v>
      </c>
      <c r="C2" s="27" t="s">
        <v>127</v>
      </c>
      <c r="D2" s="27" t="s">
        <v>128</v>
      </c>
      <c r="E2" s="27" t="s">
        <v>129</v>
      </c>
      <c r="F2" s="27" t="s">
        <v>130</v>
      </c>
      <c r="G2" s="27" t="s">
        <v>131</v>
      </c>
      <c r="H2" s="27" t="s">
        <v>132</v>
      </c>
      <c r="I2" s="27" t="s">
        <v>133</v>
      </c>
      <c r="J2" s="27" t="s">
        <v>134</v>
      </c>
      <c r="K2" s="27" t="s">
        <v>135</v>
      </c>
      <c r="L2" s="27" t="s">
        <v>136</v>
      </c>
      <c r="M2" s="27" t="s">
        <v>137</v>
      </c>
      <c r="N2" s="27" t="s">
        <v>138</v>
      </c>
    </row>
    <row r="3" spans="1:14" ht="40.200000000000003" customHeight="1" x14ac:dyDescent="0.3">
      <c r="A3" s="15">
        <v>1</v>
      </c>
      <c r="B3" s="114">
        <v>206</v>
      </c>
      <c r="C3" s="111">
        <f>'Analisis de causas'!A3</f>
        <v>45783</v>
      </c>
      <c r="D3" s="117" t="str">
        <f>'Analisis de causas'!D3</f>
        <v>3-2025-03811</v>
      </c>
      <c r="E3" s="117" t="str">
        <f>'Analisis de causas'!E3</f>
        <v>6.1 Registro de la actividad litigiosa en el aplicativo SIPROJWEB</v>
      </c>
      <c r="F3" s="120" t="str">
        <f>'Analisis de causas'!G3</f>
        <v>1. Demora en el registro de las actuaciones procesales en el sistema SIPROJWEB por parte la firma que ejerce la representación judicial.
2. Debilidad en el seguimiento al registro de las actuaciones procesales en el sistema SIPROJWEB por parte del área jurídica de la entidad.</v>
      </c>
      <c r="G3" s="7">
        <f>'Solicitudes PAI'!$B2</f>
        <v>17</v>
      </c>
      <c r="H3" s="31" t="str">
        <f>'Solicitudes PAI'!$C10</f>
        <v xml:space="preserve">Realizar una reunión mensual de seguimiento con la firma que ejerce la representación judicial de la entidad los primeros 5 días hábiles del mes, con el fin de revisar que los procesos hayan sido actualizados en el sistema SIPROJWEB, y de evidenciar las dificultades que se estén presentando en el registro de actuaciones en los procesos. </v>
      </c>
      <c r="I3" s="31" t="str">
        <f>'Solicitudes PAI'!$C16</f>
        <v>N/A</v>
      </c>
      <c r="J3" s="31" t="str">
        <f>'Solicitudes PAI'!$C17</f>
        <v>N/A</v>
      </c>
      <c r="K3" s="31" t="str">
        <f>'Solicitudes PAI'!$C18</f>
        <v>N/A</v>
      </c>
      <c r="L3" s="30" t="str">
        <f>'Solicitudes PAI'!$C13</f>
        <v>Nandy Tatiana Ramírez Arias</v>
      </c>
      <c r="M3" s="37">
        <f>'Solicitudes PAI'!$C11</f>
        <v>45809</v>
      </c>
      <c r="N3" s="37">
        <f>'Solicitudes PAI'!$C12</f>
        <v>45991</v>
      </c>
    </row>
    <row r="4" spans="1:14" ht="40.200000000000003" customHeight="1" x14ac:dyDescent="0.3">
      <c r="A4" s="15">
        <v>2</v>
      </c>
      <c r="B4" s="115"/>
      <c r="C4" s="112"/>
      <c r="D4" s="118"/>
      <c r="E4" s="118"/>
      <c r="F4" s="121"/>
      <c r="G4" s="7">
        <f>'Solicitudes PAI'!$D2</f>
        <v>17</v>
      </c>
      <c r="H4" s="31" t="str">
        <f>'Solicitudes PAI'!$E10</f>
        <v>Crear un riesgo para el proceso de defensa judicial que garantice el adecuado seguimiento a las actuaciones procesales en el sistema SIROJWEB por parte de la Subdirección Jurídica.</v>
      </c>
      <c r="I4" s="31" t="str">
        <f>'Solicitudes PAI'!$E16</f>
        <v>N/A</v>
      </c>
      <c r="J4" s="31" t="str">
        <f>'Solicitudes PAI'!$E17</f>
        <v>N/A</v>
      </c>
      <c r="K4" s="31" t="str">
        <f>'Solicitudes PAI'!$E18</f>
        <v>N/A</v>
      </c>
      <c r="L4" s="30" t="str">
        <f>'Solicitudes PAI'!$E13</f>
        <v>Nandy Tatiana Ramírez Arias</v>
      </c>
      <c r="M4" s="37">
        <f>'Solicitudes PAI'!$E11</f>
        <v>45809</v>
      </c>
      <c r="N4" s="37">
        <f>'Solicitudes PAI'!$E12</f>
        <v>45838</v>
      </c>
    </row>
    <row r="5" spans="1:14" ht="40.200000000000003" customHeight="1" x14ac:dyDescent="0.3">
      <c r="A5" s="15">
        <v>3</v>
      </c>
      <c r="B5" s="115"/>
      <c r="C5" s="112"/>
      <c r="D5" s="118"/>
      <c r="E5" s="118"/>
      <c r="F5" s="121"/>
      <c r="G5" s="7">
        <f>'Solicitudes PAI'!$F2</f>
        <v>0</v>
      </c>
      <c r="H5" s="35">
        <f>'Solicitudes PAI'!$G10</f>
        <v>0</v>
      </c>
      <c r="I5" s="35">
        <f>'Solicitudes PAI'!$G16</f>
        <v>0</v>
      </c>
      <c r="J5" s="35">
        <f>'Solicitudes PAI'!$G17</f>
        <v>0</v>
      </c>
      <c r="K5" s="35">
        <f>'Solicitudes PAI'!$G18</f>
        <v>0</v>
      </c>
      <c r="L5" s="36">
        <f>'Solicitudes PAI'!$G13</f>
        <v>0</v>
      </c>
      <c r="M5" s="37">
        <f>'Solicitudes PAI'!$G11</f>
        <v>0</v>
      </c>
      <c r="N5" s="37">
        <f>'Solicitudes PAI'!$G12</f>
        <v>0</v>
      </c>
    </row>
    <row r="6" spans="1:14" ht="40.200000000000003" customHeight="1" x14ac:dyDescent="0.3">
      <c r="A6" s="15">
        <v>4</v>
      </c>
      <c r="B6" s="115"/>
      <c r="C6" s="112"/>
      <c r="D6" s="118"/>
      <c r="E6" s="118"/>
      <c r="F6" s="121"/>
      <c r="G6" s="7">
        <f>'Solicitudes PAI'!$H2</f>
        <v>0</v>
      </c>
      <c r="H6" s="35">
        <f>'Solicitudes PAI'!$I10</f>
        <v>0</v>
      </c>
      <c r="I6" s="35">
        <f>'Solicitudes PAI'!$I16</f>
        <v>0</v>
      </c>
      <c r="J6" s="35">
        <f>'Solicitudes PAI'!$I17</f>
        <v>0</v>
      </c>
      <c r="K6" s="35">
        <f>'Solicitudes PAI'!$I18</f>
        <v>0</v>
      </c>
      <c r="L6" s="36">
        <f>'Solicitudes PAI'!$I13</f>
        <v>0</v>
      </c>
      <c r="M6" s="37">
        <f>'Solicitudes PAI'!$I11</f>
        <v>0</v>
      </c>
      <c r="N6" s="37">
        <f>'Solicitudes PAI'!$I12</f>
        <v>0</v>
      </c>
    </row>
    <row r="7" spans="1:14" ht="40.200000000000003" customHeight="1" x14ac:dyDescent="0.3">
      <c r="A7" s="15">
        <v>5</v>
      </c>
      <c r="B7" s="115"/>
      <c r="C7" s="112"/>
      <c r="D7" s="118"/>
      <c r="E7" s="118"/>
      <c r="F7" s="121"/>
      <c r="G7" s="7">
        <f>'Solicitudes PAI'!$J2</f>
        <v>0</v>
      </c>
      <c r="H7" s="35">
        <f>'Solicitudes PAI'!$K10</f>
        <v>0</v>
      </c>
      <c r="I7" s="35">
        <f>'Solicitudes PAI'!$K16</f>
        <v>0</v>
      </c>
      <c r="J7" s="35">
        <f>'Solicitudes PAI'!$K17</f>
        <v>0</v>
      </c>
      <c r="K7" s="35">
        <f>'Solicitudes PAI'!$K18</f>
        <v>0</v>
      </c>
      <c r="L7" s="36">
        <f>'Solicitudes PAI'!$K13</f>
        <v>0</v>
      </c>
      <c r="M7" s="37">
        <f>'Solicitudes PAI'!$K11</f>
        <v>0</v>
      </c>
      <c r="N7" s="37">
        <f>'Solicitudes PAI'!$K12</f>
        <v>0</v>
      </c>
    </row>
    <row r="8" spans="1:14" ht="40.200000000000003" customHeight="1" x14ac:dyDescent="0.3">
      <c r="A8" s="15">
        <v>6</v>
      </c>
      <c r="B8" s="115"/>
      <c r="C8" s="112"/>
      <c r="D8" s="118"/>
      <c r="E8" s="118"/>
      <c r="F8" s="121"/>
      <c r="G8" s="7">
        <f>'Solicitudes PAI'!$L2</f>
        <v>0</v>
      </c>
      <c r="H8" s="35">
        <f>'Solicitudes PAI'!$M10</f>
        <v>0</v>
      </c>
      <c r="I8" s="35">
        <f>'Solicitudes PAI'!$M16</f>
        <v>0</v>
      </c>
      <c r="J8" s="35">
        <f>'Solicitudes PAI'!$M17</f>
        <v>0</v>
      </c>
      <c r="K8" s="35">
        <f>'Solicitudes PAI'!$M18</f>
        <v>0</v>
      </c>
      <c r="L8" s="36">
        <f>'Solicitudes PAI'!$M13</f>
        <v>0</v>
      </c>
      <c r="M8" s="37">
        <f>'Solicitudes PAI'!$M11</f>
        <v>0</v>
      </c>
      <c r="N8" s="37">
        <f>'Solicitudes PAI'!$M12</f>
        <v>0</v>
      </c>
    </row>
    <row r="9" spans="1:14" ht="40.200000000000003" customHeight="1" x14ac:dyDescent="0.3">
      <c r="A9" s="15">
        <v>7</v>
      </c>
      <c r="B9" s="115"/>
      <c r="C9" s="112"/>
      <c r="D9" s="118"/>
      <c r="E9" s="118"/>
      <c r="F9" s="121"/>
      <c r="G9" s="7">
        <f>'Solicitudes PAI'!$N2</f>
        <v>0</v>
      </c>
      <c r="H9" s="35">
        <f>'Solicitudes PAI'!$O10</f>
        <v>0</v>
      </c>
      <c r="I9" s="35">
        <f>'Solicitudes PAI'!$O16</f>
        <v>0</v>
      </c>
      <c r="J9" s="35">
        <f>'Solicitudes PAI'!$O17</f>
        <v>0</v>
      </c>
      <c r="K9" s="35">
        <f>'Solicitudes PAI'!$O18</f>
        <v>0</v>
      </c>
      <c r="L9" s="36">
        <f>'Solicitudes PAI'!$O13</f>
        <v>0</v>
      </c>
      <c r="M9" s="37">
        <f>'Solicitudes PAI'!$O11</f>
        <v>0</v>
      </c>
      <c r="N9" s="37">
        <f>'Solicitudes PAI'!$O12</f>
        <v>0</v>
      </c>
    </row>
    <row r="10" spans="1:14" ht="40.200000000000003" customHeight="1" x14ac:dyDescent="0.3">
      <c r="A10" s="15">
        <v>8</v>
      </c>
      <c r="B10" s="115"/>
      <c r="C10" s="112"/>
      <c r="D10" s="118"/>
      <c r="E10" s="118"/>
      <c r="F10" s="121"/>
      <c r="G10" s="7">
        <f>'Solicitudes PAI'!$P2</f>
        <v>0</v>
      </c>
      <c r="H10" s="35">
        <f>'Solicitudes PAI'!$Q10</f>
        <v>0</v>
      </c>
      <c r="I10" s="35">
        <f>'Solicitudes PAI'!$Q16</f>
        <v>0</v>
      </c>
      <c r="J10" s="35">
        <f>'Solicitudes PAI'!$Q17</f>
        <v>0</v>
      </c>
      <c r="K10" s="35">
        <f>'Solicitudes PAI'!$Q18</f>
        <v>0</v>
      </c>
      <c r="L10" s="36">
        <f>'Solicitudes PAI'!$Q13</f>
        <v>0</v>
      </c>
      <c r="M10" s="37">
        <f>'Solicitudes PAI'!$Q11</f>
        <v>0</v>
      </c>
      <c r="N10" s="37">
        <f>'Solicitudes PAI'!$Q12</f>
        <v>0</v>
      </c>
    </row>
    <row r="11" spans="1:14" ht="40.200000000000003" customHeight="1" x14ac:dyDescent="0.3">
      <c r="A11" s="15">
        <v>9</v>
      </c>
      <c r="B11" s="115"/>
      <c r="C11" s="112"/>
      <c r="D11" s="118"/>
      <c r="E11" s="118"/>
      <c r="F11" s="121"/>
      <c r="G11" s="7">
        <f>'Solicitudes PAI'!$R2</f>
        <v>0</v>
      </c>
      <c r="H11" s="35">
        <f>'Solicitudes PAI'!$S10</f>
        <v>0</v>
      </c>
      <c r="I11" s="35">
        <f>'Solicitudes PAI'!$S16</f>
        <v>0</v>
      </c>
      <c r="J11" s="35">
        <f>'Solicitudes PAI'!$S17</f>
        <v>0</v>
      </c>
      <c r="K11" s="35">
        <f>'Solicitudes PAI'!$S18</f>
        <v>0</v>
      </c>
      <c r="L11" s="36">
        <f>'Solicitudes PAI'!$S13</f>
        <v>0</v>
      </c>
      <c r="M11" s="37">
        <f>'Solicitudes PAI'!$S11</f>
        <v>0</v>
      </c>
      <c r="N11" s="37">
        <f>'Solicitudes PAI'!$S12</f>
        <v>0</v>
      </c>
    </row>
    <row r="12" spans="1:14" ht="40.200000000000003" customHeight="1" x14ac:dyDescent="0.3">
      <c r="A12" s="15">
        <v>10</v>
      </c>
      <c r="B12" s="116"/>
      <c r="C12" s="113"/>
      <c r="D12" s="119"/>
      <c r="E12" s="119"/>
      <c r="F12" s="122"/>
      <c r="G12" s="7">
        <f>'Solicitudes PAI'!$T2</f>
        <v>0</v>
      </c>
      <c r="H12" s="35">
        <f>'Solicitudes PAI'!$U10</f>
        <v>0</v>
      </c>
      <c r="I12" s="35">
        <f>'Solicitudes PAI'!$U16</f>
        <v>0</v>
      </c>
      <c r="J12" s="35">
        <f>'Solicitudes PAI'!$U17</f>
        <v>0</v>
      </c>
      <c r="K12" s="35">
        <f>'Solicitudes PAI'!$U18</f>
        <v>0</v>
      </c>
      <c r="L12" s="36">
        <f>'Solicitudes PAI'!$U13</f>
        <v>0</v>
      </c>
      <c r="M12" s="37">
        <f>'Solicitudes PAI'!$U11</f>
        <v>0</v>
      </c>
      <c r="N12" s="37">
        <f>'Solicitudes PAI'!$U12</f>
        <v>0</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F371038D-12D9-414C-A5A8-B8B514D2BA22}">
      <formula1>0</formula1>
      <formula2>9</formula2>
    </dataValidation>
    <dataValidation type="decimal" allowBlank="1" showInputMessage="1" showErrorMessage="1" errorTitle="Entrada no válida" error="Por favor escriba un número" promptTitle="Escriba un número en esta casilla" sqref="D3" xr:uid="{DF64AB34-DF71-45D2-AF86-AC637E9BA774}">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9630E860-23D5-40AE-B334-4AA85D5C1EE6}">
      <formula1>0</formula1>
      <formula2>20</formula2>
    </dataValidation>
    <dataValidation type="textLength" allowBlank="1" showInputMessage="1" showErrorMessage="1" errorTitle="Entrada no válida" error="Escriba un texto  Maximo 500 Caracteres" promptTitle="Cualquier contenido Maximo 500 Caracteres" sqref="F3 G3:N12" xr:uid="{A0075352-660F-4139-AF04-C68BF9348551}">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ABA4-B54D-4C90-ADDE-68A1C353AA37}">
  <sheetPr>
    <tabColor rgb="FF002060"/>
  </sheetPr>
  <dimension ref="A1:E74"/>
  <sheetViews>
    <sheetView showGridLines="0" zoomScale="80" zoomScaleNormal="80" workbookViewId="0">
      <selection activeCell="D21" sqref="D21"/>
    </sheetView>
  </sheetViews>
  <sheetFormatPr baseColWidth="10" defaultColWidth="11.44140625" defaultRowHeight="14.4" x14ac:dyDescent="0.3"/>
  <cols>
    <col min="1" max="1" width="81.109375" customWidth="1"/>
    <col min="2" max="2" width="4.109375" customWidth="1"/>
    <col min="3" max="3" width="76.6640625" customWidth="1"/>
    <col min="5" max="5" width="176.88671875" customWidth="1"/>
    <col min="7" max="7" width="22.88671875" customWidth="1"/>
  </cols>
  <sheetData>
    <row r="1" spans="1:5" x14ac:dyDescent="0.3">
      <c r="A1" s="29" t="s">
        <v>139</v>
      </c>
      <c r="C1" s="29" t="s">
        <v>140</v>
      </c>
      <c r="E1" s="29" t="s">
        <v>141</v>
      </c>
    </row>
    <row r="2" spans="1:5" x14ac:dyDescent="0.3">
      <c r="A2" s="14" t="s">
        <v>142</v>
      </c>
      <c r="C2" s="14" t="s">
        <v>143</v>
      </c>
      <c r="E2" s="39" t="s">
        <v>144</v>
      </c>
    </row>
    <row r="3" spans="1:5" x14ac:dyDescent="0.3">
      <c r="A3" s="14" t="s">
        <v>145</v>
      </c>
      <c r="C3" s="14" t="s">
        <v>146</v>
      </c>
      <c r="E3" s="39" t="s">
        <v>147</v>
      </c>
    </row>
    <row r="4" spans="1:5" x14ac:dyDescent="0.3">
      <c r="A4" s="14" t="s">
        <v>148</v>
      </c>
      <c r="C4" s="14" t="s">
        <v>149</v>
      </c>
      <c r="E4" s="39" t="s">
        <v>150</v>
      </c>
    </row>
    <row r="5" spans="1:5" x14ac:dyDescent="0.3">
      <c r="A5" s="14" t="s">
        <v>151</v>
      </c>
      <c r="C5" s="14" t="s">
        <v>152</v>
      </c>
      <c r="E5" s="39" t="s">
        <v>153</v>
      </c>
    </row>
    <row r="6" spans="1:5" x14ac:dyDescent="0.3">
      <c r="A6" s="38"/>
      <c r="C6" s="14" t="s">
        <v>154</v>
      </c>
      <c r="E6" s="39" t="s">
        <v>155</v>
      </c>
    </row>
    <row r="7" spans="1:5" x14ac:dyDescent="0.3">
      <c r="A7" s="38"/>
      <c r="C7" s="14" t="s">
        <v>156</v>
      </c>
      <c r="E7" s="39" t="s">
        <v>157</v>
      </c>
    </row>
    <row r="8" spans="1:5" x14ac:dyDescent="0.3">
      <c r="A8" s="38"/>
      <c r="C8" s="14" t="s">
        <v>158</v>
      </c>
      <c r="E8" s="39" t="s">
        <v>159</v>
      </c>
    </row>
    <row r="9" spans="1:5" x14ac:dyDescent="0.3">
      <c r="A9" s="38"/>
      <c r="C9" s="14" t="s">
        <v>160</v>
      </c>
      <c r="E9" s="39" t="s">
        <v>161</v>
      </c>
    </row>
    <row r="10" spans="1:5" x14ac:dyDescent="0.3">
      <c r="A10" s="38"/>
      <c r="C10" s="14" t="s">
        <v>162</v>
      </c>
      <c r="E10" s="39" t="s">
        <v>163</v>
      </c>
    </row>
    <row r="11" spans="1:5" x14ac:dyDescent="0.3">
      <c r="A11" s="38"/>
      <c r="C11" s="14" t="s">
        <v>164</v>
      </c>
      <c r="E11" s="39" t="s">
        <v>165</v>
      </c>
    </row>
    <row r="12" spans="1:5" x14ac:dyDescent="0.3">
      <c r="A12" s="38"/>
      <c r="C12" s="14" t="s">
        <v>166</v>
      </c>
      <c r="E12" s="39" t="s">
        <v>167</v>
      </c>
    </row>
    <row r="13" spans="1:5" x14ac:dyDescent="0.3">
      <c r="A13" s="38"/>
      <c r="C13" s="14" t="s">
        <v>168</v>
      </c>
      <c r="E13" s="39" t="s">
        <v>169</v>
      </c>
    </row>
    <row r="14" spans="1:5" x14ac:dyDescent="0.3">
      <c r="A14" s="38"/>
      <c r="C14" s="14" t="s">
        <v>170</v>
      </c>
      <c r="E14" s="39" t="s">
        <v>171</v>
      </c>
    </row>
    <row r="15" spans="1:5" x14ac:dyDescent="0.3">
      <c r="A15" s="38"/>
      <c r="C15" s="14" t="s">
        <v>172</v>
      </c>
      <c r="E15" s="39" t="s">
        <v>173</v>
      </c>
    </row>
    <row r="16" spans="1:5" x14ac:dyDescent="0.3">
      <c r="A16" s="38"/>
      <c r="C16" s="14" t="s">
        <v>113</v>
      </c>
      <c r="E16" s="39" t="s">
        <v>174</v>
      </c>
    </row>
    <row r="17" spans="1:5" x14ac:dyDescent="0.3">
      <c r="A17" s="38"/>
      <c r="C17" s="14" t="s">
        <v>175</v>
      </c>
      <c r="E17" s="39" t="s">
        <v>176</v>
      </c>
    </row>
    <row r="18" spans="1:5" x14ac:dyDescent="0.3">
      <c r="A18" s="38"/>
      <c r="C18" s="14" t="s">
        <v>177</v>
      </c>
      <c r="E18" s="39" t="s">
        <v>178</v>
      </c>
    </row>
    <row r="19" spans="1:5" x14ac:dyDescent="0.3">
      <c r="A19" s="38"/>
      <c r="C19" s="14" t="s">
        <v>179</v>
      </c>
      <c r="E19" s="39" t="s">
        <v>180</v>
      </c>
    </row>
    <row r="20" spans="1:5" x14ac:dyDescent="0.3">
      <c r="A20" s="38"/>
      <c r="C20" s="14" t="s">
        <v>181</v>
      </c>
      <c r="E20" s="39" t="s">
        <v>182</v>
      </c>
    </row>
    <row r="21" spans="1:5" x14ac:dyDescent="0.3">
      <c r="A21" s="38"/>
      <c r="C21" s="14" t="s">
        <v>183</v>
      </c>
      <c r="E21" s="39" t="s">
        <v>184</v>
      </c>
    </row>
    <row r="22" spans="1:5" x14ac:dyDescent="0.3">
      <c r="A22" s="38"/>
      <c r="E22" s="39" t="s">
        <v>185</v>
      </c>
    </row>
    <row r="23" spans="1:5" x14ac:dyDescent="0.3">
      <c r="A23" s="38"/>
      <c r="E23" s="39" t="s">
        <v>186</v>
      </c>
    </row>
    <row r="24" spans="1:5" x14ac:dyDescent="0.3">
      <c r="A24" s="38"/>
      <c r="E24" s="39" t="s">
        <v>187</v>
      </c>
    </row>
    <row r="25" spans="1:5" x14ac:dyDescent="0.3">
      <c r="A25" s="38"/>
      <c r="E25" s="39" t="s">
        <v>188</v>
      </c>
    </row>
    <row r="26" spans="1:5" x14ac:dyDescent="0.3">
      <c r="A26" s="38"/>
      <c r="E26" s="39" t="s">
        <v>189</v>
      </c>
    </row>
    <row r="27" spans="1:5" x14ac:dyDescent="0.3">
      <c r="A27" s="38"/>
      <c r="E27" s="40" t="s">
        <v>190</v>
      </c>
    </row>
    <row r="28" spans="1:5" x14ac:dyDescent="0.3">
      <c r="E28" s="40" t="s">
        <v>191</v>
      </c>
    </row>
    <row r="29" spans="1:5" x14ac:dyDescent="0.3">
      <c r="E29" s="40" t="s">
        <v>192</v>
      </c>
    </row>
    <row r="30" spans="1:5" x14ac:dyDescent="0.3">
      <c r="E30" s="40" t="s">
        <v>193</v>
      </c>
    </row>
    <row r="31" spans="1:5" x14ac:dyDescent="0.3">
      <c r="E31" s="40" t="s">
        <v>194</v>
      </c>
    </row>
    <row r="32" spans="1:5" x14ac:dyDescent="0.3">
      <c r="E32" s="40" t="s">
        <v>195</v>
      </c>
    </row>
    <row r="33" spans="5:5" x14ac:dyDescent="0.3">
      <c r="E33" s="40" t="s">
        <v>196</v>
      </c>
    </row>
    <row r="34" spans="5:5" x14ac:dyDescent="0.3">
      <c r="E34" s="40" t="s">
        <v>197</v>
      </c>
    </row>
    <row r="35" spans="5:5" x14ac:dyDescent="0.3">
      <c r="E35" s="40" t="s">
        <v>198</v>
      </c>
    </row>
    <row r="36" spans="5:5" x14ac:dyDescent="0.3">
      <c r="E36" s="40" t="s">
        <v>199</v>
      </c>
    </row>
    <row r="37" spans="5:5" x14ac:dyDescent="0.3">
      <c r="E37" s="40" t="s">
        <v>200</v>
      </c>
    </row>
    <row r="38" spans="5:5" x14ac:dyDescent="0.3">
      <c r="E38" s="40" t="s">
        <v>201</v>
      </c>
    </row>
    <row r="39" spans="5:5" x14ac:dyDescent="0.3">
      <c r="E39" s="40" t="s">
        <v>202</v>
      </c>
    </row>
    <row r="40" spans="5:5" x14ac:dyDescent="0.3">
      <c r="E40" s="40" t="s">
        <v>203</v>
      </c>
    </row>
    <row r="41" spans="5:5" x14ac:dyDescent="0.3">
      <c r="E41" s="40" t="s">
        <v>204</v>
      </c>
    </row>
    <row r="42" spans="5:5" x14ac:dyDescent="0.3">
      <c r="E42" s="40" t="s">
        <v>205</v>
      </c>
    </row>
    <row r="43" spans="5:5" x14ac:dyDescent="0.3">
      <c r="E43" s="40" t="s">
        <v>206</v>
      </c>
    </row>
    <row r="44" spans="5:5" x14ac:dyDescent="0.3">
      <c r="E44" s="40" t="s">
        <v>207</v>
      </c>
    </row>
    <row r="45" spans="5:5" x14ac:dyDescent="0.3">
      <c r="E45" s="40" t="s">
        <v>208</v>
      </c>
    </row>
    <row r="46" spans="5:5" x14ac:dyDescent="0.3">
      <c r="E46" s="40" t="s">
        <v>209</v>
      </c>
    </row>
    <row r="47" spans="5:5" x14ac:dyDescent="0.3">
      <c r="E47" s="40" t="s">
        <v>210</v>
      </c>
    </row>
    <row r="48" spans="5:5" x14ac:dyDescent="0.3">
      <c r="E48" s="40" t="s">
        <v>211</v>
      </c>
    </row>
    <row r="49" spans="5:5" x14ac:dyDescent="0.3">
      <c r="E49" s="40" t="s">
        <v>212</v>
      </c>
    </row>
    <row r="50" spans="5:5" x14ac:dyDescent="0.3">
      <c r="E50" s="40" t="s">
        <v>213</v>
      </c>
    </row>
    <row r="51" spans="5:5" x14ac:dyDescent="0.3">
      <c r="E51" s="40" t="s">
        <v>214</v>
      </c>
    </row>
    <row r="52" spans="5:5" x14ac:dyDescent="0.3">
      <c r="E52" s="40" t="s">
        <v>215</v>
      </c>
    </row>
    <row r="53" spans="5:5" x14ac:dyDescent="0.3">
      <c r="E53" s="40" t="s">
        <v>216</v>
      </c>
    </row>
    <row r="54" spans="5:5" x14ac:dyDescent="0.3">
      <c r="E54" s="40" t="s">
        <v>217</v>
      </c>
    </row>
    <row r="55" spans="5:5" x14ac:dyDescent="0.3">
      <c r="E55" s="40" t="s">
        <v>218</v>
      </c>
    </row>
    <row r="56" spans="5:5" x14ac:dyDescent="0.3">
      <c r="E56" s="40" t="s">
        <v>219</v>
      </c>
    </row>
    <row r="57" spans="5:5" x14ac:dyDescent="0.3">
      <c r="E57" s="40" t="s">
        <v>220</v>
      </c>
    </row>
    <row r="58" spans="5:5" x14ac:dyDescent="0.3">
      <c r="E58" s="40" t="s">
        <v>221</v>
      </c>
    </row>
    <row r="59" spans="5:5" x14ac:dyDescent="0.3">
      <c r="E59" s="40" t="s">
        <v>222</v>
      </c>
    </row>
    <row r="60" spans="5:5" x14ac:dyDescent="0.3">
      <c r="E60" s="40" t="s">
        <v>223</v>
      </c>
    </row>
    <row r="61" spans="5:5" x14ac:dyDescent="0.3">
      <c r="E61" s="40" t="s">
        <v>224</v>
      </c>
    </row>
    <row r="62" spans="5:5" x14ac:dyDescent="0.3">
      <c r="E62" s="40" t="s">
        <v>225</v>
      </c>
    </row>
    <row r="63" spans="5:5" x14ac:dyDescent="0.3">
      <c r="E63" s="40" t="s">
        <v>226</v>
      </c>
    </row>
    <row r="64" spans="5:5" x14ac:dyDescent="0.3">
      <c r="E64" s="40" t="s">
        <v>227</v>
      </c>
    </row>
    <row r="65" spans="5:5" x14ac:dyDescent="0.3">
      <c r="E65" s="40" t="s">
        <v>228</v>
      </c>
    </row>
    <row r="66" spans="5:5" x14ac:dyDescent="0.3">
      <c r="E66" s="40" t="s">
        <v>229</v>
      </c>
    </row>
    <row r="67" spans="5:5" x14ac:dyDescent="0.3">
      <c r="E67" s="40" t="s">
        <v>230</v>
      </c>
    </row>
    <row r="68" spans="5:5" x14ac:dyDescent="0.3">
      <c r="E68" s="40" t="s">
        <v>231</v>
      </c>
    </row>
    <row r="69" spans="5:5" x14ac:dyDescent="0.3">
      <c r="E69" s="40" t="s">
        <v>232</v>
      </c>
    </row>
    <row r="70" spans="5:5" x14ac:dyDescent="0.3">
      <c r="E70" s="40" t="s">
        <v>233</v>
      </c>
    </row>
    <row r="71" spans="5:5" x14ac:dyDescent="0.3">
      <c r="E71" s="40" t="s">
        <v>234</v>
      </c>
    </row>
    <row r="72" spans="5:5" x14ac:dyDescent="0.3">
      <c r="E72" s="40" t="s">
        <v>235</v>
      </c>
    </row>
    <row r="73" spans="5:5" x14ac:dyDescent="0.3">
      <c r="E73" s="40" t="s">
        <v>236</v>
      </c>
    </row>
    <row r="74" spans="5:5" x14ac:dyDescent="0.3">
      <c r="E74" s="40" t="s">
        <v>237</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489E-D354-49DE-A9D3-3EF70EA59675}">
  <dimension ref="A1:L22"/>
  <sheetViews>
    <sheetView topLeftCell="E1" workbookViewId="0">
      <selection activeCell="L2" sqref="L2"/>
    </sheetView>
  </sheetViews>
  <sheetFormatPr baseColWidth="10" defaultColWidth="11.44140625" defaultRowHeight="14.4" x14ac:dyDescent="0.3"/>
  <cols>
    <col min="2" max="2" width="18" style="1" customWidth="1"/>
    <col min="3" max="3" width="55" style="1" customWidth="1"/>
    <col min="4" max="4" width="43.109375" bestFit="1" customWidth="1"/>
    <col min="5" max="5" width="38.44140625" bestFit="1" customWidth="1"/>
    <col min="6" max="6" width="31" bestFit="1" customWidth="1"/>
    <col min="10" max="10" width="54.88671875" customWidth="1"/>
    <col min="11" max="11" width="25.109375" customWidth="1"/>
    <col min="12" max="12" width="22.44140625" customWidth="1"/>
  </cols>
  <sheetData>
    <row r="1" spans="1:12" ht="43.8" thickBot="1" x14ac:dyDescent="0.35">
      <c r="A1" s="2" t="s">
        <v>35</v>
      </c>
      <c r="B1" s="10" t="s">
        <v>238</v>
      </c>
      <c r="C1" s="3" t="s">
        <v>239</v>
      </c>
      <c r="D1" t="s">
        <v>71</v>
      </c>
      <c r="E1" t="s">
        <v>240</v>
      </c>
      <c r="F1" t="s">
        <v>241</v>
      </c>
      <c r="G1" t="s">
        <v>242</v>
      </c>
      <c r="H1" t="s">
        <v>68</v>
      </c>
      <c r="J1" t="s">
        <v>73</v>
      </c>
      <c r="K1" t="s">
        <v>243</v>
      </c>
      <c r="L1" s="16" t="s">
        <v>244</v>
      </c>
    </row>
    <row r="2" spans="1:12" s="13" customFormat="1" ht="31.8" thickBot="1" x14ac:dyDescent="0.35">
      <c r="A2" s="2" t="s">
        <v>36</v>
      </c>
      <c r="B2" s="10" t="s">
        <v>245</v>
      </c>
      <c r="C2" s="3" t="s">
        <v>246</v>
      </c>
      <c r="D2" s="13" t="s">
        <v>247</v>
      </c>
      <c r="E2" s="13" t="s">
        <v>95</v>
      </c>
      <c r="H2" s="13" t="s">
        <v>69</v>
      </c>
      <c r="J2" s="13" t="s">
        <v>248</v>
      </c>
      <c r="K2" s="13" t="s">
        <v>249</v>
      </c>
      <c r="L2" s="16" t="s">
        <v>95</v>
      </c>
    </row>
    <row r="3" spans="1:12" s="13" customFormat="1" ht="31.8" thickBot="1" x14ac:dyDescent="0.35">
      <c r="D3" s="13" t="s">
        <v>250</v>
      </c>
      <c r="E3" s="13" t="s">
        <v>251</v>
      </c>
      <c r="H3" s="13" t="s">
        <v>252</v>
      </c>
      <c r="J3" s="13" t="s">
        <v>253</v>
      </c>
      <c r="K3" s="13" t="s">
        <v>254</v>
      </c>
      <c r="L3" s="16" t="s">
        <v>98</v>
      </c>
    </row>
    <row r="4" spans="1:12" s="13" customFormat="1" ht="16.2" thickBot="1" x14ac:dyDescent="0.35">
      <c r="B4" s="4"/>
      <c r="C4" s="4"/>
      <c r="D4" s="13" t="s">
        <v>255</v>
      </c>
      <c r="E4" s="13" t="s">
        <v>256</v>
      </c>
      <c r="H4" s="13" t="s">
        <v>257</v>
      </c>
      <c r="J4" s="13" t="s">
        <v>258</v>
      </c>
      <c r="K4" s="13" t="s">
        <v>259</v>
      </c>
      <c r="L4" s="16" t="s">
        <v>101</v>
      </c>
    </row>
    <row r="5" spans="1:12" s="13" customFormat="1" ht="16.2" thickBot="1" x14ac:dyDescent="0.35">
      <c r="B5" s="4"/>
      <c r="C5" s="4"/>
      <c r="D5" s="13" t="s">
        <v>72</v>
      </c>
      <c r="E5" s="13" t="s">
        <v>103</v>
      </c>
      <c r="J5" s="13" t="s">
        <v>260</v>
      </c>
      <c r="L5" s="16" t="s">
        <v>102</v>
      </c>
    </row>
    <row r="6" spans="1:12" s="13" customFormat="1" ht="16.2" thickBot="1" x14ac:dyDescent="0.35">
      <c r="B6" s="4"/>
      <c r="C6" s="4"/>
      <c r="D6" s="13" t="s">
        <v>261</v>
      </c>
      <c r="E6" s="13" t="s">
        <v>262</v>
      </c>
      <c r="J6" s="13" t="s">
        <v>263</v>
      </c>
      <c r="L6" s="16" t="s">
        <v>103</v>
      </c>
    </row>
    <row r="7" spans="1:12" s="13" customFormat="1" ht="16.2" thickBot="1" x14ac:dyDescent="0.35">
      <c r="B7" s="4"/>
      <c r="C7" s="4"/>
      <c r="D7" s="13" t="s">
        <v>264</v>
      </c>
      <c r="E7" s="13" t="s">
        <v>265</v>
      </c>
      <c r="J7" s="13" t="s">
        <v>266</v>
      </c>
      <c r="L7" s="16" t="s">
        <v>105</v>
      </c>
    </row>
    <row r="8" spans="1:12" s="13" customFormat="1" ht="31.8" thickBot="1" x14ac:dyDescent="0.35">
      <c r="B8" s="4"/>
      <c r="C8" s="4"/>
      <c r="D8" s="13" t="s">
        <v>267</v>
      </c>
      <c r="E8" s="13" t="s">
        <v>268</v>
      </c>
      <c r="J8" s="13" t="s">
        <v>269</v>
      </c>
      <c r="L8" s="16" t="s">
        <v>106</v>
      </c>
    </row>
    <row r="9" spans="1:12" s="13" customFormat="1" ht="16.2" thickBot="1" x14ac:dyDescent="0.35">
      <c r="B9" s="4"/>
      <c r="C9" s="4"/>
      <c r="D9" s="13" t="s">
        <v>270</v>
      </c>
      <c r="E9" s="13" t="s">
        <v>271</v>
      </c>
      <c r="J9" s="13" t="s">
        <v>272</v>
      </c>
      <c r="L9" s="16" t="s">
        <v>111</v>
      </c>
    </row>
    <row r="10" spans="1:12" s="13" customFormat="1" ht="31.8" thickBot="1" x14ac:dyDescent="0.35">
      <c r="B10" s="4"/>
      <c r="C10" s="4"/>
      <c r="D10" s="13" t="s">
        <v>273</v>
      </c>
      <c r="E10" s="13" t="s">
        <v>274</v>
      </c>
      <c r="J10" s="13" t="s">
        <v>275</v>
      </c>
      <c r="L10" s="16" t="s">
        <v>112</v>
      </c>
    </row>
    <row r="11" spans="1:12" s="13" customFormat="1" ht="31.8" thickBot="1" x14ac:dyDescent="0.35">
      <c r="B11" s="4"/>
      <c r="C11" s="4"/>
      <c r="E11" s="13" t="s">
        <v>276</v>
      </c>
      <c r="J11" s="13" t="s">
        <v>277</v>
      </c>
      <c r="L11" s="16" t="s">
        <v>114</v>
      </c>
    </row>
    <row r="12" spans="1:12" s="13" customFormat="1" ht="31.8" thickBot="1" x14ac:dyDescent="0.35">
      <c r="B12" s="4"/>
      <c r="C12" s="4"/>
      <c r="E12" s="13" t="s">
        <v>278</v>
      </c>
      <c r="L12" s="16" t="s">
        <v>115</v>
      </c>
    </row>
    <row r="13" spans="1:12" s="13" customFormat="1" ht="16.2" thickBot="1" x14ac:dyDescent="0.35">
      <c r="B13" s="4"/>
      <c r="C13" s="4"/>
      <c r="E13" s="13" t="s">
        <v>279</v>
      </c>
      <c r="L13" s="16" t="s">
        <v>116</v>
      </c>
    </row>
    <row r="14" spans="1:12" s="13" customFormat="1" ht="16.2" thickBot="1" x14ac:dyDescent="0.35">
      <c r="B14" s="4"/>
      <c r="C14" s="4"/>
      <c r="E14" s="13" t="s">
        <v>280</v>
      </c>
      <c r="L14" s="16" t="s">
        <v>117</v>
      </c>
    </row>
    <row r="15" spans="1:12" s="13" customFormat="1" ht="31.8" thickBot="1" x14ac:dyDescent="0.35">
      <c r="B15" s="4"/>
      <c r="C15" s="4"/>
      <c r="E15" s="13" t="s">
        <v>281</v>
      </c>
      <c r="L15" s="16" t="s">
        <v>118</v>
      </c>
    </row>
    <row r="16" spans="1:12" s="13" customFormat="1" ht="16.2" thickBot="1" x14ac:dyDescent="0.35">
      <c r="B16" s="4"/>
      <c r="C16" s="4"/>
      <c r="E16" s="13" t="s">
        <v>282</v>
      </c>
      <c r="L16" s="16" t="s">
        <v>119</v>
      </c>
    </row>
    <row r="17" spans="2:12" s="13" customFormat="1" ht="31.8" thickBot="1" x14ac:dyDescent="0.35">
      <c r="B17" s="4"/>
      <c r="C17" s="4"/>
      <c r="E17" s="13" t="s">
        <v>283</v>
      </c>
      <c r="L17" s="16" t="s">
        <v>120</v>
      </c>
    </row>
    <row r="18" spans="2:12" s="13" customFormat="1" ht="31.8" thickBot="1" x14ac:dyDescent="0.35">
      <c r="B18" s="4"/>
      <c r="C18" s="4"/>
      <c r="E18" s="4" t="s">
        <v>284</v>
      </c>
      <c r="L18" s="16" t="s">
        <v>121</v>
      </c>
    </row>
    <row r="19" spans="2:12" s="13" customFormat="1" ht="16.2" thickBot="1" x14ac:dyDescent="0.35">
      <c r="B19" s="4"/>
      <c r="C19" s="4"/>
      <c r="L19" s="16" t="s">
        <v>122</v>
      </c>
    </row>
    <row r="20" spans="2:12" s="13" customFormat="1" ht="16.2" thickBot="1" x14ac:dyDescent="0.35">
      <c r="B20" s="4"/>
      <c r="C20" s="4"/>
      <c r="L20" s="16" t="s">
        <v>7</v>
      </c>
    </row>
    <row r="21" spans="2:12" s="13" customFormat="1" ht="16.2" thickBot="1" x14ac:dyDescent="0.35">
      <c r="B21" s="4"/>
      <c r="C21" s="4"/>
      <c r="L21" s="16" t="s">
        <v>124</v>
      </c>
    </row>
    <row r="22" spans="2:12" s="13" customFormat="1" x14ac:dyDescent="0.3">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D71338-586E-4249-A4FB-65010A1A15B5}">
  <ds:schemaRefs>
    <ds:schemaRef ds:uri="http://schemas.microsoft.com/office/2006/metadata/properties"/>
    <ds:schemaRef ds:uri="http://schemas.microsoft.com/office/infopath/2007/PartnerControls"/>
    <ds:schemaRef ds:uri="55347c5e-69fe-4e3b-a031-ae618bcae76f"/>
    <ds:schemaRef ds:uri="ee81ed70-6149-4cc8-9355-fea0e319e89f"/>
  </ds:schemaRefs>
</ds:datastoreItem>
</file>

<file path=customXml/itemProps2.xml><?xml version="1.0" encoding="utf-8"?>
<ds:datastoreItem xmlns:ds="http://schemas.openxmlformats.org/officeDocument/2006/customXml" ds:itemID="{D6E433EB-EE50-423D-A135-32703818A794}"/>
</file>

<file path=customXml/itemProps3.xml><?xml version="1.0" encoding="utf-8"?>
<ds:datastoreItem xmlns:ds="http://schemas.openxmlformats.org/officeDocument/2006/customXml" ds:itemID="{0B7C6111-F660-4F4A-819A-8BAD0D8C0E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2025-06-02T15:27:25Z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