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codeName="ThisWorkbook"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OAP\"/>
    </mc:Choice>
  </mc:AlternateContent>
  <xr:revisionPtr revIDLastSave="0" documentId="13_ncr:1_{DED12D81-755B-4DE2-A476-D2B21B11C55F}"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4" l="1"/>
  <c r="S4" i="4"/>
  <c r="T4" i="4"/>
  <c r="C3" i="14" l="1"/>
  <c r="G3" i="14"/>
  <c r="N3" i="14"/>
  <c r="N4" i="14"/>
  <c r="M3" i="14"/>
  <c r="M4" i="14"/>
  <c r="L3" i="14"/>
  <c r="L4" i="14"/>
  <c r="K3" i="14"/>
  <c r="K4" i="14"/>
  <c r="J3" i="14"/>
  <c r="I3" i="14"/>
  <c r="I4" i="14"/>
  <c r="J4" i="14"/>
  <c r="H3" i="14"/>
  <c r="H4" i="14"/>
  <c r="S8" i="4" l="1"/>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00000000-0006-0000-0100-000001000000}">
      <text>
        <r>
          <rPr>
            <sz val="9"/>
            <color indexed="81"/>
            <rFont val="Tahoma"/>
            <family val="2"/>
          </rPr>
          <t xml:space="preserve">Formato dd/mm//aaaa
</t>
        </r>
      </text>
    </comment>
    <comment ref="B2" authorId="1" shapeId="0" xr:uid="{00000000-0006-0000-0100-000002000000}">
      <text>
        <r>
          <rPr>
            <b/>
            <sz val="9"/>
            <color indexed="81"/>
            <rFont val="Tahoma"/>
            <family val="2"/>
          </rPr>
          <t>OAP:</t>
        </r>
        <r>
          <rPr>
            <sz val="9"/>
            <color indexed="81"/>
            <rFont val="Tahoma"/>
            <family val="2"/>
          </rPr>
          <t xml:space="preserve">
De a conocer fuente del hallazgo o situación presentada. </t>
        </r>
      </text>
    </comment>
    <comment ref="C2" authorId="2" shapeId="0" xr:uid="{00000000-0006-0000-0100-000003000000}">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00000000-0006-0000-0100-000004000000}">
      <text>
        <r>
          <rPr>
            <b/>
            <sz val="9"/>
            <color indexed="81"/>
            <rFont val="Tahoma"/>
            <family val="2"/>
          </rPr>
          <t xml:space="preserve">OAP: </t>
        </r>
        <r>
          <rPr>
            <sz val="9"/>
            <color indexed="81"/>
            <rFont val="Tahoma"/>
            <family val="2"/>
          </rPr>
          <t>Ingrese el ID del informe de auditoría</t>
        </r>
      </text>
    </comment>
    <comment ref="E2" authorId="2" shapeId="0" xr:uid="{00000000-0006-0000-0100-000005000000}">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00000000-0006-0000-0100-000006000000}">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00000000-0006-0000-0100-00000700000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00000000-0006-0000-0100-000008000000}">
      <text>
        <r>
          <rPr>
            <b/>
            <sz val="9"/>
            <color indexed="81"/>
            <rFont val="Tahoma"/>
            <family val="2"/>
          </rPr>
          <t>OAP:</t>
        </r>
        <r>
          <rPr>
            <sz val="9"/>
            <color indexed="81"/>
            <rFont val="Tahoma"/>
            <family val="2"/>
          </rPr>
          <t xml:space="preserve">
Seleccione SI o NO</t>
        </r>
      </text>
    </comment>
    <comment ref="I2" authorId="2" shapeId="0" xr:uid="{00000000-0006-0000-0100-000009000000}">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00000000-0006-0000-0100-00000A000000}">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00000000-0006-0000-0100-00000B000000}">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00000000-0006-0000-0100-00000C000000}">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00000000-0006-0000-0100-00000D000000}">
      <text>
        <r>
          <rPr>
            <b/>
            <sz val="9"/>
            <color indexed="81"/>
            <rFont val="Tahoma"/>
            <family val="2"/>
          </rPr>
          <t>OAP:</t>
        </r>
        <r>
          <rPr>
            <sz val="9"/>
            <color indexed="81"/>
            <rFont val="Tahoma"/>
            <family val="2"/>
          </rPr>
          <t xml:space="preserve">
Ver caracterización e identificar que se afecto. </t>
        </r>
      </text>
    </comment>
    <comment ref="N2" authorId="2" shapeId="0" xr:uid="{00000000-0006-0000-0100-00000E000000}">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00000000-0006-0000-0100-00000F000000}">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00000000-0006-0000-0100-000010000000}">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00000000-0006-0000-0100-000011000000}">
      <text>
        <r>
          <rPr>
            <b/>
            <sz val="9"/>
            <color indexed="81"/>
            <rFont val="Tahoma"/>
            <family val="2"/>
          </rPr>
          <t xml:space="preserve">OAP
</t>
        </r>
        <r>
          <rPr>
            <sz val="9"/>
            <color indexed="81"/>
            <rFont val="Tahoma"/>
            <family val="2"/>
          </rPr>
          <t>Seleccione SI o NO</t>
        </r>
      </text>
    </comment>
    <comment ref="R2" authorId="1" shapeId="0" xr:uid="{00000000-0006-0000-0100-000012000000}">
      <text>
        <r>
          <rPr>
            <b/>
            <sz val="9"/>
            <color indexed="81"/>
            <rFont val="Tahoma"/>
            <family val="2"/>
          </rPr>
          <t>OAP</t>
        </r>
        <r>
          <rPr>
            <sz val="9"/>
            <color indexed="81"/>
            <rFont val="Tahoma"/>
            <family val="2"/>
          </rPr>
          <t xml:space="preserve">
Seleccione SI o NO</t>
        </r>
      </text>
    </comment>
    <comment ref="S2" authorId="3" shapeId="0" xr:uid="{00000000-0006-0000-0100-000013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00000000-0006-0000-0100-000014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tc={474BED18-84A0-4F59-8602-267F9961CA8F}</author>
    <author>tc={313AD5D7-F00F-478F-8675-D7070A4FF12E}</author>
  </authors>
  <commentList>
    <comment ref="A1" authorId="0" shapeId="0" xr:uid="{00000000-0006-0000-0400-000001000000}">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00000000-0006-0000-0400-000002000000}">
      <text>
        <r>
          <rPr>
            <b/>
            <sz val="9"/>
            <color indexed="81"/>
            <rFont val="Tahoma"/>
            <family val="2"/>
          </rPr>
          <t xml:space="preserve">OAP: </t>
        </r>
        <r>
          <rPr>
            <sz val="9"/>
            <color indexed="81"/>
            <rFont val="Tahoma"/>
            <family val="2"/>
          </rPr>
          <t>Punto atado a la pestaña STORM.</t>
        </r>
      </text>
    </comment>
    <comment ref="A3" authorId="0" shapeId="0" xr:uid="{00000000-0006-0000-0400-000003000000}">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00000000-0006-0000-0400-000004000000}">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00000000-0006-0000-0400-000005000000}">
      <text>
        <r>
          <rPr>
            <b/>
            <sz val="9"/>
            <color indexed="81"/>
            <rFont val="Tahoma"/>
            <family val="2"/>
          </rPr>
          <t xml:space="preserve">OAP:
</t>
        </r>
        <r>
          <rPr>
            <sz val="9"/>
            <color indexed="81"/>
            <rFont val="Tahoma"/>
            <family val="2"/>
          </rPr>
          <t xml:space="preserve">Indique la justificación de esta solicitud
</t>
        </r>
      </text>
    </comment>
    <comment ref="A6" authorId="0" shapeId="0" xr:uid="{00000000-0006-0000-0400-000006000000}">
      <text>
        <r>
          <rPr>
            <b/>
            <sz val="9"/>
            <color indexed="81"/>
            <rFont val="Tahoma"/>
            <family val="2"/>
          </rPr>
          <t>OAP:</t>
        </r>
        <r>
          <rPr>
            <sz val="9"/>
            <color indexed="81"/>
            <rFont val="Tahoma"/>
            <family val="2"/>
          </rPr>
          <t xml:space="preserve">
Indique el beneficio para la dependencia y la entidad al hacer esta solicitud</t>
        </r>
      </text>
    </comment>
    <comment ref="D9" authorId="3" shapeId="0" xr:uid="{474BED18-84A0-4F59-8602-267F9961CA8F}">
      <text>
        <t xml:space="preserve">[Threaded comment]
Your version of Excel allows you to read this threaded comment; however, any edits to it will get removed if the file is opened in a newer version of Excel. Learn more: https://go.microsoft.com/fwlink/?linkid=870924
Comment:
    Actividad ya existente en el PAI. </t>
      </text>
    </comment>
    <comment ref="F9" authorId="4" shapeId="0" xr:uid="{313AD5D7-F00F-478F-8675-D7070A4FF12E}">
      <text>
        <t xml:space="preserve">[Threaded comment]
Your version of Excel allows you to read this threaded comment; however, any edits to it will get removed if the file is opened in a newer version of Excel. Learn more: https://go.microsoft.com/fwlink/?linkid=870924
Comment:
    Actividad ya existente en el PAI. </t>
      </text>
    </comment>
    <comment ref="A10" authorId="1" shapeId="0" xr:uid="{00000000-0006-0000-0400-000007000000}">
      <text>
        <r>
          <rPr>
            <b/>
            <sz val="9"/>
            <color indexed="81"/>
            <rFont val="Tahoma"/>
            <family val="2"/>
          </rPr>
          <t>OAP:</t>
        </r>
        <r>
          <rPr>
            <sz val="9"/>
            <color indexed="81"/>
            <rFont val="Tahoma"/>
            <family val="2"/>
          </rPr>
          <t xml:space="preserve"> Punto atado a la pestaña STORM.</t>
        </r>
      </text>
    </comment>
    <comment ref="A11" authorId="1" shapeId="0" xr:uid="{00000000-0006-0000-0400-000008000000}">
      <text>
        <r>
          <rPr>
            <b/>
            <sz val="9"/>
            <color indexed="81"/>
            <rFont val="Tahoma"/>
            <family val="2"/>
          </rPr>
          <t xml:space="preserve">OAP: </t>
        </r>
        <r>
          <rPr>
            <sz val="9"/>
            <color indexed="81"/>
            <rFont val="Tahoma"/>
            <family val="2"/>
          </rPr>
          <t>Punto atado a la pestaña STORM.</t>
        </r>
      </text>
    </comment>
    <comment ref="A12" authorId="1" shapeId="0" xr:uid="{00000000-0006-0000-0400-000009000000}">
      <text>
        <r>
          <rPr>
            <b/>
            <sz val="9"/>
            <color indexed="81"/>
            <rFont val="Tahoma"/>
            <family val="2"/>
          </rPr>
          <t xml:space="preserve">OAP: </t>
        </r>
        <r>
          <rPr>
            <sz val="9"/>
            <color indexed="81"/>
            <rFont val="Tahoma"/>
            <family val="2"/>
          </rPr>
          <t>Punto atado a la pestaña STORM.</t>
        </r>
      </text>
    </comment>
    <comment ref="A16" authorId="1" shapeId="0" xr:uid="{00000000-0006-0000-0400-00000A000000}">
      <text>
        <r>
          <rPr>
            <b/>
            <sz val="9"/>
            <color indexed="81"/>
            <rFont val="Tahoma"/>
            <family val="2"/>
          </rPr>
          <t xml:space="preserve">OAP: </t>
        </r>
        <r>
          <rPr>
            <sz val="9"/>
            <color indexed="81"/>
            <rFont val="Tahoma"/>
            <family val="2"/>
          </rPr>
          <t>Punto atado a la pestaña STORM.</t>
        </r>
      </text>
    </comment>
    <comment ref="A17" authorId="1" shapeId="0" xr:uid="{00000000-0006-0000-0400-00000B000000}">
      <text>
        <r>
          <rPr>
            <b/>
            <sz val="9"/>
            <color indexed="81"/>
            <rFont val="Tahoma"/>
            <family val="2"/>
          </rPr>
          <t xml:space="preserve">OAP: </t>
        </r>
        <r>
          <rPr>
            <sz val="9"/>
            <color indexed="81"/>
            <rFont val="Tahoma"/>
            <family val="2"/>
          </rPr>
          <t>Punto atado a la pestaña STORM.</t>
        </r>
      </text>
    </comment>
    <comment ref="A18" authorId="1" shapeId="0" xr:uid="{00000000-0006-0000-0400-00000C000000}">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0000000-0006-0000-0500-00000100000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00000000-0006-0000-0700-000001000000}">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00000000-0006-0000-0700-000002000000}">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00000000-0006-0000-0700-000003000000}">
      <text>
        <r>
          <rPr>
            <b/>
            <sz val="9"/>
            <color indexed="81"/>
            <rFont val="Tahoma"/>
            <family val="2"/>
          </rPr>
          <t>OAP:</t>
        </r>
        <r>
          <rPr>
            <sz val="9"/>
            <color indexed="81"/>
            <rFont val="Tahoma"/>
            <family val="2"/>
          </rPr>
          <t xml:space="preserve"> Diligencie la descripción de la actividad como aparece en el PAI</t>
        </r>
      </text>
    </comment>
    <comment ref="L4" authorId="1" shapeId="0" xr:uid="{00000000-0006-0000-0700-000004000000}">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00000000-0006-0000-0700-00000500000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00000000-0006-0000-0700-000006000000}">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00000000-0006-0000-0700-000007000000}">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0000000-0006-0000-0700-000008000000}">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00000000-0006-0000-0700-000009000000}">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00000000-0006-0000-0700-00000A000000}">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00000000-0006-0000-0700-00000B000000}">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00000000-0006-0000-0700-00000C000000}">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00000000-0006-0000-0700-00000D000000}">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00000000-0006-0000-0700-00000E000000}">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00000000-0006-0000-0700-00000F00000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0000000-0006-0000-0700-000010000000}">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00000000-0006-0000-0700-000011000000}">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0000000-0006-0000-0700-000012000000}">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00000000-0006-0000-0700-000013000000}">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00000000-0006-0000-0700-000014000000}">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00000000-0006-0000-0700-00001500000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<sst xmlns="http://schemas.openxmlformats.org/spreadsheetml/2006/main" count="508" uniqueCount="343">
  <si>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</si>
  <si>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</si>
  <si>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</si>
  <si>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</si>
  <si>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</si>
  <si>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</si>
  <si>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</si>
  <si>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</si>
  <si>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</si>
  <si>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</si>
  <si>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</si>
  <si>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</si>
  <si>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</si>
  <si>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</si>
  <si>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</si>
  <si>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</si>
  <si>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</si>
  <si>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</si>
  <si>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</si>
  <si>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</si>
  <si>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</si>
  <si>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</si>
  <si>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</si>
  <si>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</si>
  <si>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</si>
  <si>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</si>
  <si>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Autoevaluación del proceso</t>
  </si>
  <si>
    <t>n/a</t>
  </si>
  <si>
    <r>
      <t>En el contexto de la gestión de riesgos de la entidad, se ha venido presentando el incumplimiento en los plazos establecidos para el monitoreo de riesgos por parte de la Subdirección Financiera y Administrativa. A pesar de que esta situación ya había sido señalada en anteriormente, la falta persiste, toda vez que para este último monitoreo que se llevó a cabo en el 13 de enero de 2024, se monitoreó extemporaneamente nueve (9) riesgos. Es de resaltar que la demora en subsanar  fue notablemente mayor, pasando mas de diez (10) días  para que las áreas involucradas presentaran el monitoreo. 
Este incumplimiento no solo afecta la presentación oportuna del informe de 2da línea, sino que también incumple los lineamientos para gestión de riesgo, por tal razón consigo se materializa el riesgo "</t>
    </r>
    <r>
      <rPr>
        <i/>
        <sz val="11"/>
        <color theme="1"/>
        <rFont val="Calibri"/>
        <family val="2"/>
        <scheme val="minor"/>
      </rPr>
      <t>Lineamientos y metodologías para los elementos de planeación y gestión institucional implementados parcialmente</t>
    </r>
    <r>
      <rPr>
        <sz val="11"/>
        <color theme="1"/>
        <rFont val="Calibri"/>
        <family val="2"/>
        <scheme val="minor"/>
      </rPr>
      <t xml:space="preserve">".  </t>
    </r>
  </si>
  <si>
    <t>Desconocimiento del proceso de manejo de planeación y gestión en el aplicartivo SVE.</t>
  </si>
  <si>
    <t>Si</t>
  </si>
  <si>
    <t>Lineamientos y metodologías para los elementos de planeación y gestión institucional implementados parcialmente</t>
  </si>
  <si>
    <t>Gestión de riesgos de la entidad</t>
  </si>
  <si>
    <t xml:space="preserve">
*Identificación de desviaciones, inconsistencias, incumplimientos de las actividades del proceso</t>
  </si>
  <si>
    <t>Validar el cumplimiento de las metodologías de los elementos de planeación y gestión</t>
  </si>
  <si>
    <t>SI</t>
  </si>
  <si>
    <t>NO</t>
  </si>
  <si>
    <t>Resultados de informes de la Oficina de Control Interno - OCI</t>
  </si>
  <si>
    <r>
      <t xml:space="preserve">En el marco del Plan de Acción Institucional, se había establecido la obligación de la contratista Diana Carolina Chavez Garcia, mediante contrato 080 de 2024, </t>
    </r>
    <r>
      <rPr>
        <sz val="11"/>
        <color rgb="FFFFC000"/>
        <rFont val="Calibri"/>
        <family val="2"/>
        <scheme val="minor"/>
      </rPr>
      <t xml:space="preserve"> </t>
    </r>
    <r>
      <rPr>
        <sz val="11"/>
        <color theme="1"/>
        <rFont val="Calibri"/>
        <family val="2"/>
        <scheme val="minor"/>
      </rPr>
      <t>de entregar el producto denominado "</t>
    </r>
    <r>
      <rPr>
        <i/>
        <sz val="11"/>
        <color theme="1"/>
        <rFont val="Calibri"/>
        <family val="2"/>
        <scheme val="minor"/>
      </rPr>
      <t>Realizar levantamiento estudios de cargas</t>
    </r>
    <r>
      <rPr>
        <sz val="11"/>
        <color theme="1"/>
        <rFont val="Calibri"/>
        <family val="2"/>
        <scheme val="minor"/>
      </rPr>
      <t>", un documento fundamental para el desarrollo y ejecución de las actividades programadas en el marco de la actualización del Manual de Funciones. El cual proporciona información técnica necesaria para la correcta planificación y gestión de recursos humanos.
A lo largo de la ejecución del contrato, se llevaron a cabo diversas reuniones de seguimiento con la contratista, donde se reiteraron las fechas límite y se discutieron los avances en la elaboración del estudio. Sin embargo, a pesar de haberse generado entrables de avance para facilitar el cumplimiento de esta obligación, la contratista no entregó el estudio en la fecha acordada, lo que ha generado: incumplimiento contractual, incumplimiento de la actividad en el Plan de Acción Institucional y la materilización del riesgo "</t>
    </r>
    <r>
      <rPr>
        <i/>
        <sz val="11"/>
        <color theme="1"/>
        <rFont val="Calibri"/>
        <family val="2"/>
        <scheme val="minor"/>
      </rPr>
      <t>Lineamientos y metodologías para los elementos de planeación y gestión institucional implementados parcialmente</t>
    </r>
    <r>
      <rPr>
        <sz val="11"/>
        <color theme="1"/>
        <rFont val="Calibri"/>
        <family val="2"/>
        <scheme val="minor"/>
      </rPr>
      <t>".</t>
    </r>
  </si>
  <si>
    <t xml:space="preserve">Falta de planificación de la ejecución de las obligaciones del contrato e inadecuada supervisión del mismo. </t>
  </si>
  <si>
    <t>Plan de Acción Institucional</t>
  </si>
  <si>
    <t>Resultados de auditorias realizadas por entes de control</t>
  </si>
  <si>
    <t>No</t>
  </si>
  <si>
    <r>
      <t>En el marco del seguimiento a los indicadores de gestión de la entidad, se generó el incumplimiento en el reporte oportuno del indicador "</t>
    </r>
    <r>
      <rPr>
        <i/>
        <sz val="11"/>
        <color theme="1"/>
        <rFont val="Calibri"/>
        <family val="2"/>
        <scheme val="minor"/>
      </rPr>
      <t>Cumplimiento plan PIGA</t>
    </r>
    <r>
      <rPr>
        <sz val="11"/>
        <color theme="1"/>
        <rFont val="Calibri"/>
        <family val="2"/>
        <scheme val="minor"/>
      </rPr>
      <t xml:space="preserve">" por parte de la Subdirección Financiera y Administrativa. Si bien se verificó que el indicador fue cumplido en tiempo y forma, como se evidencia en el informe remitido a la Secretaría Distrirtal de Ambiente, no se realizó el reporte correspondiente dentro de los plazos establecidos.
La situación se originó en una falta de comunicación entre los responsables de generar la información necesaria para el reporte y el responsable de cargarla en el sistema. </t>
    </r>
  </si>
  <si>
    <t xml:space="preserve">Falta de seguimientos a los reporsitorios, tablas de retención, archivos de gestión, sobre las ejecución de los procedimientos. </t>
  </si>
  <si>
    <t xml:space="preserve">Indicadores de gestión </t>
  </si>
  <si>
    <t>*Incumplimiento de indicadores 
*Identificación de desviaciones, inconsistencias, incumplimientos de las actividades del proceso</t>
  </si>
  <si>
    <t>Crear actividad en el plan acción</t>
  </si>
  <si>
    <t>Dirijase a la hoja de "solicitudes PAI" y solicite la creación de la actividad con cada uno de los atributos requeridos</t>
  </si>
  <si>
    <t>Análisis y medición de indicadores</t>
  </si>
  <si>
    <r>
      <t>La situación se originó a partir de una solicitud de asesoría jurídica realizada por la SPE. Durante la revisión del concepto emitido por la Subdirección Jurídica, se identificaron problemas jurídicos adicionales que no habían sido considerados en la solicitud inicial. Razón por la cual la Subdirección Jurídica tomó la decisión de profundizar en el análisis del caso, convocando mesas de trabajo con diversas áreas para evaluar el impacto y las implicaciones de los nuevos problemas jurídicos identificados. Si bien se reconoció que otras entidades podrían estar aplicando la excepción en cuestión, la Subdirección Jurídica consideró que dicha aplicación constituía una extralimitación.
Como resultado de este proceso de revisión y análisis, se ha buscado generar una nueva visión en torno a la correcta aplicación de la excepción, lo que ha implicado un esfuerzo adicional y una mayor dedicación de tiempo por parte de la Subdirección Jurídica.
Desafortunadamente, esta situación imprevista y la necesidad de profundizar en el análisis del caso han afectado los tiempos de respuesta y han llevado al incumplimiento del indicador "</t>
    </r>
    <r>
      <rPr>
        <i/>
        <sz val="11"/>
        <color theme="1"/>
        <rFont val="Calibri"/>
        <family val="2"/>
        <scheme val="minor"/>
      </rPr>
      <t>Atención de Solicitudes de Asesoría Jurídica</t>
    </r>
    <r>
      <rPr>
        <sz val="11"/>
        <color theme="1"/>
        <rFont val="Calibri"/>
        <family val="2"/>
        <scheme val="minor"/>
      </rPr>
      <t>".</t>
    </r>
  </si>
  <si>
    <t>Inadecuado diseño de la fórmula del indicador al estar establecida periodicamente y no acumulada, desconociendo los resultados del proceso durante la vigencia.</t>
  </si>
  <si>
    <t>Análisis de riesgos</t>
  </si>
  <si>
    <t xml:space="preserve">
</t>
  </si>
  <si>
    <r>
      <t>Al momento de registrar la información del indicador en la  herramiena SVE , se obtuvo un porcentaje de cumplimiento del 60% frente a la meta esperada del 100%, lo cual no corresponde a lo reportado a la Secretaria de Hacienda Distrital , el cual arrojaba un resultado superior al de la meta establecida en el Plan de Austeridad para la vigencia 2024; al revisar la situación presentada se identificó que al definir los resultados de las variables del   indicador propuesto, esta no fleja adecuadamente los resultados de ejucución del Plan de Austeridad. Razón por la cual se incumple el indicador "</t>
    </r>
    <r>
      <rPr>
        <i/>
        <sz val="11"/>
        <color theme="1"/>
        <rFont val="Calibri"/>
        <family val="2"/>
        <scheme val="minor"/>
      </rPr>
      <t>cumplimiento plan de austeridad</t>
    </r>
    <r>
      <rPr>
        <sz val="11"/>
        <color theme="1"/>
        <rFont val="Calibri"/>
        <family val="2"/>
        <scheme val="minor"/>
      </rPr>
      <t>" y se materializa el riesgo "</t>
    </r>
    <r>
      <rPr>
        <i/>
        <sz val="11"/>
        <color theme="1"/>
        <rFont val="Calibri"/>
        <family val="2"/>
        <scheme val="minor"/>
      </rPr>
      <t>Lineamientos y metodologías para los elementos de planeación y gestión institucional implementados parcialmente</t>
    </r>
    <r>
      <rPr>
        <sz val="11"/>
        <color theme="1"/>
        <rFont val="Calibri"/>
        <family val="2"/>
        <scheme val="minor"/>
      </rPr>
      <t>".</t>
    </r>
  </si>
  <si>
    <t xml:space="preserve">Falta de validación y cargue de la configuración del indicador en la herramienta SVE. </t>
  </si>
  <si>
    <t>Resultados de la revisión por la dirección</t>
  </si>
  <si>
    <t>Análisis de datos y/o estructura documental</t>
  </si>
  <si>
    <t>Solicitud de entidades externas</t>
  </si>
  <si>
    <t>Análisis de peticiones, quejas o reclamos</t>
  </si>
  <si>
    <t>Y11:AA32W11Y11:Z32YY11:AC60</t>
  </si>
  <si>
    <t>APLICACIÓN DE METODOLOGÍA ANÁLISIS DE CAUSAS</t>
  </si>
  <si>
    <t>ANÁLISIS DE CAUSA RAÍZ - METODOLOGÍA "5" PORQUÉ</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</si>
  <si>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</si>
  <si>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</si>
  <si>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</si>
  <si>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Porque no se reportó oportunamente el indicador "Cumplimiento plan PIGA"?</t>
  </si>
  <si>
    <t xml:space="preserve">Porque hubo una falta de comunicación entre los responsables de generar la información y el responsable de cargarla en el sistema.
</t>
  </si>
  <si>
    <t>Porque no se suministró la información específica y clara necesaria para el reporte del indicador.</t>
  </si>
  <si>
    <t xml:space="preserve">
Por falta de evidencias en los repositorios asigandos para cargar la información. Así como desconocimiento de donde encontrar la información, cómo debía ser entregada y a quién.</t>
  </si>
  <si>
    <t xml:space="preserve">Por  falta de seguimientos a los reporsitorios, tablas de retención, archivos de gestión, sobre las ejecución de los procedimientos. </t>
  </si>
  <si>
    <t xml:space="preserve">Por falta de comunicación  y adecuada planificación entre los responsables de generar la información para la entrega de información del indicador.
* Falta de evidencias en los repositorios asigandos
* Por que falta de seguimientos a los reporsitorios, tablas de retención, archivos de gestión, sobre las ejecución de los procedimientos. 
* Por falta de especificicdad o desactaulización de los elementros de gestión (caracterización , manuales, fichas de indicadores y métricas, procedimiento ect ...) 
---------------------------------------
*Actualizar prpcedimientos, manuelas, fichas e indicadore ect... Acompañado de un seguimiento a los repositorios. (alrededor del piga y el plan de austeridad). que, como y donde. 
*seguimiento mensual a la información que se encuentra en los repositorios. </t>
  </si>
  <si>
    <t>¿Por qué hubo una falta de comunicación?</t>
  </si>
  <si>
    <t>¿Por qué no se suministró la información específica y clara?</t>
  </si>
  <si>
    <t>¿Por qué no se definió donde se encontraba la información necesaria y  cómo debía ser entregada?</t>
  </si>
  <si>
    <t>¿Por qué la Subdirección Financiera y Administrativa incumple los plazos establecidos para el monitoreo de riesgos?</t>
  </si>
  <si>
    <t>Porque hubo demoras en la recopilación y consolidación de la información de riesgo por parte de las áreas involucradas.</t>
  </si>
  <si>
    <t xml:space="preserve">Porque no se asignó un responsable claro para consolidar y emitir oportunamente la información de los riesgos </t>
  </si>
  <si>
    <t>Porque hubo una falta de planificación en el proceso de monitoreo de riesgos y no se definieron roles y responsabilidades claras.</t>
  </si>
  <si>
    <t>Por desconocimiento del proceso de manejo de planeación y gestión en el aplicartivo SVE.</t>
  </si>
  <si>
    <t>¿Por qué hubo demoras en la recopilación y consolidación de la información?</t>
  </si>
  <si>
    <t>¿Por qué no se asignó un responsable claro?</t>
  </si>
  <si>
    <t>¿Por qué hubo una falta de planificación y no se definieron roles y responsabilidades?</t>
  </si>
  <si>
    <t>¿Por qué no se dío cumplimiento a la actividad "Realizar levantamiento estudios de cargas"</t>
  </si>
  <si>
    <t>Porque la profesional contratada para dar cumplimiento  a la actividad, si buen realizó avances, no llevó a cabo la entrega final del documento técnico correspondiente al estudio de cargas.</t>
  </si>
  <si>
    <t xml:space="preserve">Porque la contratista tuvo dificultades técnicas  que no manisfestó a tiempo,  difcultades que tampoco fueron identidficadas previamente por parte del responsable de la supervisión del contrato en entregas anteriore. </t>
  </si>
  <si>
    <t xml:space="preserve">Porque no se realizó una planificación adecuada de los recursos necesarios para el estudio, ni se generó linemientos y cronogramas para la realización y entrega del estudio. </t>
  </si>
  <si>
    <t>Porque hubo una inadecuada supervisión del cumplimiento del contrato y del avance del estudio por parte de supervisor responsable.</t>
  </si>
  <si>
    <t xml:space="preserve">Por falta de planificación de la ejecución de las obligaciones del contrato e inadecuada supervisión del mismo. </t>
  </si>
  <si>
    <t>¿Por qué la profesional no entregó el documento técnico correspondiente?</t>
  </si>
  <si>
    <t>¿Por qué la contratista tuvo dificultades técnicas ?</t>
  </si>
  <si>
    <t>¿Por qué no se realizó una planificación adecuada?</t>
  </si>
  <si>
    <t>¿Por qué hubo una inadecuada supervisión?</t>
  </si>
  <si>
    <t>ANÁLISIS DE CAUSA RAÍZ - METODOLOGÍA LLUVIA DE IDEAS</t>
  </si>
  <si>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</si>
  <si>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r>
      <t xml:space="preserve">Jurídica: 
</t>
    </r>
    <r>
      <rPr>
        <sz val="10"/>
        <rFont val="Arial"/>
        <family val="2"/>
      </rPr>
      <t xml:space="preserve">1. La formula del indicador no contempla la complejidad de los análisis jurídicos que se podrían presentar.
2. No se dio respuesta a dos solicitudes de conceptos jurídicos.
3. La emisión de conceptos requiere de un complejo análisis jurídico que ha retrasado su respuesta.
4. La medición del indicador es mensual, lo cual solo permite ver el resultado del periodo de la medición, desconociendo los resultados acumulados del proceso durante la vigencia y evitando mitigar situaciones extraordinarias que se puedan presentar. </t>
    </r>
    <r>
      <rPr>
        <b/>
        <sz val="10"/>
        <rFont val="Arial"/>
        <family val="2"/>
      </rPr>
      <t xml:space="preserve">
Cuasa:  Inadecuado diseño de la fórmula del indicador al estar establecida periodicamente y no acumulada, desconociendo los resultados del proceso durante la vigencia.
Administrativa: 
</t>
    </r>
    <r>
      <rPr>
        <sz val="10"/>
        <rFont val="Arial"/>
        <family val="2"/>
      </rPr>
      <t xml:space="preserve">1. Creación de una ficha de indicador con errores en la formulación.
2. Cargué erróneo en el aplicativo SVE
3. Falta de validación por parte del responsable de cargue. 
</t>
    </r>
    <r>
      <rPr>
        <b/>
        <sz val="10"/>
        <rFont val="Arial"/>
        <family val="2"/>
      </rPr>
      <t xml:space="preserve">
Causa: Falta de validación y cargue de la configuración del indicador en la herramienta SVE. </t>
    </r>
  </si>
  <si>
    <t>Causa(s) Raíz(ces): 
1. Falta de seguimientos a los reporsitorios, tablas de retención, archivos de gestión, sobre las ejecución de los procedimientos. 
2. Falta de planificación de la ejecución de las obligaciones del contrato e inadecuada supervisión del mismo. 
3. Desconocimiento del proceso de manejo de planeación y gestión en el aplicativo SVE.
4. Inadecuado diseño de la fórmula del indicador al estar establecida periodicamente y no acumulada, desconociendo los resultados del proceso durante la vigencia.
5. Falta de validación y cargue de la configuración del indicador en la herramienta SVE.</t>
  </si>
  <si>
    <t xml:space="preserve">Modificar actividad en el plan de acción </t>
  </si>
  <si>
    <t>Dirijase a la hoja de "solicitudes PAI", recuerde que mínimo debe solicitar la asociación del clasificador de plan de mejoramiento, plan de tratamiento o riesgo que le aplique.</t>
  </si>
  <si>
    <t>Acción a adelantar</t>
  </si>
  <si>
    <t>Crear actividad</t>
  </si>
  <si>
    <t>Código de acción PAI</t>
  </si>
  <si>
    <t>17. 47</t>
  </si>
  <si>
    <t>Dependencia</t>
  </si>
  <si>
    <t>Oficina Asesora de Planeación - OAP</t>
  </si>
  <si>
    <t>Subdirección Jurídica -SJ</t>
  </si>
  <si>
    <t>Subdirección Financiera y Administrativa - SFA</t>
  </si>
  <si>
    <t>Categoria</t>
  </si>
  <si>
    <t>SFA - Área Administrativa</t>
  </si>
  <si>
    <t>¿Por qué se realiza esta solicitud?</t>
  </si>
  <si>
    <t>Porque se requiere realizar la elaboración integral del plan de mejoramiento, abordando de manera detallada las situaciones específicas que conllevó a la materialización del riesgo. Esto incluye los respectivos análisis de causas y la proyección de actividades tanto correctivas como preventivas.</t>
  </si>
  <si>
    <t>Plan mejoramiento</t>
  </si>
  <si>
    <t>¿Para que se realiza esta solicitud?</t>
  </si>
  <si>
    <t xml:space="preserve">Para formular un plan de mejoramiento que aborde las deficiencias identificadas en la autoevaluación de riesgos. Este plan busca asegurar un monitoreo más eficiente y oportuno de los riesgos, garantizar el cumplimiento de las actividades del Plan de Acción Institucional (PAI) y cumplir con los indicadores establecidos. Busca optimizar la gestión institucional y fortalecer la capacidad de respuesta ante los desafíos identificados para el adecuado cumplimiento de los elementos de gestión. </t>
  </si>
  <si>
    <t>Actualización PAI</t>
  </si>
  <si>
    <t>ACTIVIDAD 1</t>
  </si>
  <si>
    <t>ACTIVIDAD 4</t>
  </si>
  <si>
    <t>Actividad 5</t>
  </si>
  <si>
    <t>ACTIVIDAD 5</t>
  </si>
  <si>
    <t>ACTIVIDAD 6</t>
  </si>
  <si>
    <t>ACTIVIDAD 7</t>
  </si>
  <si>
    <t>ACTIVIDAD 8</t>
  </si>
  <si>
    <t>Creación de actividad dentro del PAI</t>
  </si>
  <si>
    <t>Valor actual</t>
  </si>
  <si>
    <t>Valor nuevo</t>
  </si>
  <si>
    <t>Actualización de actividad dentro del PAI</t>
  </si>
  <si>
    <t>Nombre de la actividad</t>
  </si>
  <si>
    <t>Fortalecer el ejercicio de monitoreo con los enlaces del FONCEP.</t>
  </si>
  <si>
    <t>Promover la gestión del conocimiento para la mejora de los procesos de la Subdirección Jurídica (semestre I)</t>
  </si>
  <si>
    <t>Promover la gestión del conocimiento para la mejora de los procesos de la Subdirección Jurídica (semestre 2)</t>
  </si>
  <si>
    <t>Realizar proceso administrativo sancionatorio</t>
  </si>
  <si>
    <t>Realizar la actualización de la ficha del indicador "atención de solicitudes de asesoría jurídica".</t>
  </si>
  <si>
    <t>Realizar la actualización de las fichas de los indicadores "cumplimiento plan PIGA" y "cumplimiento plan de austeridad"</t>
  </si>
  <si>
    <t>Realizar el reporte 2024 pendiente para los indicadores "cumplimiento plan PIGA" y "cumplimiento plan de austeridad"</t>
  </si>
  <si>
    <t xml:space="preserve">Actualizar los elementos de gestión asociados al  plan PIGA y realizar un seguimiento continuo. </t>
  </si>
  <si>
    <t>Solicitud de eliminación de actividad dentro del PAI</t>
  </si>
  <si>
    <t>Descripción de la actividad</t>
  </si>
  <si>
    <t>Realizar en un encuentro de enlaces un ejercicio práctico para el correcto monitoreo de riesgos que evalue durante el ejercicio la adecuada respuesta a los siguiente puntos: evaluación del contexto, evaluación del riesgo, evaluación de controles y la evaluación de tratamiento. Esta actividad implica recrear un escenario de riesgo específico y poner en práctica los procesos y procedimientos establecidos para su gestión.</t>
  </si>
  <si>
    <r>
      <t xml:space="preserve">Esta actividad corresponde a:
a. Promover la prevención del daño antijurídico al interior de la entidad, a través de una capacitación semestral dirigida a todas las áreas, con el fin de contribuir con la disminución de la litigiosidad y evitar daños económicos para la entidad. 
b. Realizar seguimiento a la asistencia de los apoderados externos a mínimo dos capacitaciones semestrales, programadas por la Comunidad Jurídica del Conocimiento de la ANDJE para el fortalecimiento de sus competencias. 
c. Realizar capacitación semestral dirigidas a los responsables de cada dependencia y sus enlaces en contratación, para garantiza el conocimiento de sus funciones y responsabilidades frente a la estructuración de los procesos de contratación. 
</t>
    </r>
    <r>
      <rPr>
        <b/>
        <sz val="11"/>
        <color theme="1"/>
        <rFont val="Calibri"/>
        <family val="2"/>
        <scheme val="minor"/>
      </rPr>
      <t>d. Realizar capacitación semestral dirigida a los supervisores de contratos, para fortalecer sus conocimientos, rol y responsabilidades frente al seguimiento técnico, administrativo, financiero, contable y jurídico de los contratos bajo su supervisión.</t>
    </r>
    <r>
      <rPr>
        <sz val="11"/>
        <color theme="1"/>
        <rFont val="Calibri"/>
        <family val="2"/>
        <scheme val="minor"/>
      </rPr>
      <t xml:space="preserve">
e. Dar a conocer semestralmente a las áreas los lineamientos relacionados con la gestión contractual de la entidad, específicamente en lo relacionado con los parámetros generales establecidos por la Subdirección Jurídica para adelantar la gestión y trámite de contratos. 
f. Capacitar semestralmente a los funcionarios y colaboradores sobre la Política de Compras y Contratación Pública del Distrito Capital (Directiva 003 de 20 de febrero de 2023) y el modelo de abastecimiento estratégico, con el fin de contribuir a la adopción de buenas prácticas que permitan satisfacer oportunamente las necesidades, mejorar la transparencia y optimizar los recursos en los procesos de adquisición adelantados por la entidad. 
i. Realizar seguimiento a la asistencia de los apoderados externos al Diplomado de la ANDJE y la ESAP.</t>
    </r>
  </si>
  <si>
    <t xml:space="preserve">La subdirección Jurídica de acuerdo a lo establecido en el informe del presunto incumplimiento total o parcial de las obligaciones a cargo del contratista, realizará la citación a este y al respectivo garante sobre el incio de la actuación administrativa encaminada a la imposición de una sanción pecuniaria. En audiencia preliminar  el ordenador del gasto valorará las consideraciones de hecho y de derecho expuestas en el curso del tramite sancionatorio, con lo cual podrá o no imponer sanción y declarar el incumplimiento del contrato a través de acto administrativo motivado.
</t>
  </si>
  <si>
    <r>
      <t>Realizar la actualización de la ficha del indicador de proceso "</t>
    </r>
    <r>
      <rPr>
        <i/>
        <sz val="12"/>
        <color theme="1"/>
        <rFont val="Calibri"/>
        <family val="2"/>
        <scheme val="minor"/>
      </rPr>
      <t>atención de solicitudes de asesoría jurídica</t>
    </r>
    <r>
      <rPr>
        <sz val="12"/>
        <color theme="1"/>
        <rFont val="Calibri"/>
        <family val="2"/>
        <scheme val="minor"/>
      </rPr>
      <t xml:space="preserve">", de manera que permita  reflejar el acumulado de los resultados y gestión de la vigencia. Realizando: 
1. Formulación de las fichas técnicas
2. Validación con la OAP la coherencia metodologíca de las fichas
3. Cargue de la información de la ficha en la herramienta SVE
Esto con la finalidad de que se pueda medir de acuerdo con las necesidades y objetivos del proceso, así como mitigar las externalidades que pueden suscitar en su ejecución.  
 </t>
    </r>
  </si>
  <si>
    <r>
      <t>Realizar la actualización de las fichas de los indicadores "</t>
    </r>
    <r>
      <rPr>
        <i/>
        <sz val="12"/>
        <color theme="1"/>
        <rFont val="Calibri"/>
        <family val="2"/>
        <scheme val="minor"/>
      </rPr>
      <t>cumplimiento plan PIGA</t>
    </r>
    <r>
      <rPr>
        <sz val="12"/>
        <color theme="1"/>
        <rFont val="Calibri"/>
        <family val="2"/>
        <scheme val="minor"/>
      </rPr>
      <t>" y "</t>
    </r>
    <r>
      <rPr>
        <i/>
        <sz val="12"/>
        <color theme="1"/>
        <rFont val="Calibri"/>
        <family val="2"/>
        <scheme val="minor"/>
      </rPr>
      <t>cumplimiento plan de austeridad</t>
    </r>
    <r>
      <rPr>
        <sz val="12"/>
        <color theme="1"/>
        <rFont val="Calibri"/>
        <family val="2"/>
        <scheme val="minor"/>
      </rPr>
      <t xml:space="preserve">", realizando: 
1. Formulación de las fichas técnicas
2. Validación con la OAP la coherencia metodologíca de las fichas
3. Cargue de la información de la ficha en la herramienta SVE
Esto con la finalidad de realizar reportes en tiempos y terminos de la programación. 
</t>
    </r>
  </si>
  <si>
    <r>
      <t>Realizar alcance a los reportes de cierre de vigencia de 2024 pendiente para los indicadores "</t>
    </r>
    <r>
      <rPr>
        <i/>
        <sz val="12"/>
        <color theme="1"/>
        <rFont val="Calibri"/>
        <family val="2"/>
        <scheme val="minor"/>
      </rPr>
      <t>cumplimiento plan PIGA</t>
    </r>
    <r>
      <rPr>
        <sz val="12"/>
        <color theme="1"/>
        <rFont val="Calibri"/>
        <family val="2"/>
        <scheme val="minor"/>
      </rPr>
      <t>" y "</t>
    </r>
    <r>
      <rPr>
        <i/>
        <sz val="12"/>
        <color theme="1"/>
        <rFont val="Calibri"/>
        <family val="2"/>
        <scheme val="minor"/>
      </rPr>
      <t>cumplimiento plan de austeridad</t>
    </r>
    <r>
      <rPr>
        <sz val="12"/>
        <color theme="1"/>
        <rFont val="Calibri"/>
        <family val="2"/>
        <scheme val="minor"/>
      </rPr>
      <t xml:space="preserve">", de manera que permita reflejar el cumplimiento de los indicadores a corte del 31 de diciembre de 2024. Para esto se realizará intervención frente a las variables y resultados reportados, toda vez que a se evidencia error en la información y formulación de las variables de los indicadores. </t>
    </r>
  </si>
  <si>
    <r>
      <t xml:space="preserve">Llevar a cabo una actualización de los procedimientos, manuales, formatos, fichas de indicadores, riesgos y otros elementos de gestión subsetible de actualizra y que estén vinculados al cumplimiento del Plan PIGA. Esta actualización tiene como fin garatizar que se decriba el que, el como se ejecuta las actividades y en donde se almacenan.
</t>
    </r>
    <r>
      <rPr>
        <b/>
        <sz val="12"/>
        <color theme="1"/>
        <rFont val="Calibri"/>
        <family val="2"/>
        <scheme val="minor"/>
      </rPr>
      <t xml:space="preserve">Detalle de los elementos a actualizar PIGA: 
</t>
    </r>
    <r>
      <rPr>
        <sz val="12"/>
        <color theme="1"/>
        <rFont val="Calibri"/>
        <family val="2"/>
        <scheme val="minor"/>
      </rPr>
      <t>*Manual para la adecuada separación en la fuente de residuos ordinarios, reciclables y residuos peligrosos.
*Procedimiento para la identificación y Evaluación de Impactos Ambientales.
*Procedimiento Identificación y Evaluación del Cumplimiento de Requisitos Legales Ambientales.
*Procedimiento para la Elaboración y Seguimiento del Plan Institucional de Gestión Ambiental, PIGA Cuatrienal.
*Formato Revisión Mensual de Sistemas Hidrosanitarios.
*Formato de Seguimiento de separación en la fuente de residuos sólidos
*Formato de Registro de Ingreso de Residuos Peligrosos al Cuarto de Almacenamiento
*Formato Lista De Chequeo Para Trasporte De Residuos Peligrosos
*Formato Registro de avances de los programas de gestión ambiental
*Actualización del riesgo "</t>
    </r>
    <r>
      <rPr>
        <i/>
        <sz val="12"/>
        <color theme="1"/>
        <rFont val="Calibri"/>
        <family val="2"/>
        <scheme val="minor"/>
      </rPr>
      <t>Actividades del Plan Institucional de Gestión Ambiental - PIGA incumplidas</t>
    </r>
    <r>
      <rPr>
        <sz val="12"/>
        <color theme="1"/>
        <rFont val="Calibri"/>
        <family val="2"/>
        <scheme val="minor"/>
      </rPr>
      <t>".
*Actualización del riesgo "</t>
    </r>
    <r>
      <rPr>
        <i/>
        <sz val="12"/>
        <color theme="1"/>
        <rFont val="Calibri"/>
        <family val="2"/>
        <scheme val="minor"/>
      </rPr>
      <t>Recursos naturales impactados negativamente</t>
    </r>
    <r>
      <rPr>
        <sz val="12"/>
        <color theme="1"/>
        <rFont val="Calibri"/>
        <family val="2"/>
        <scheme val="minor"/>
      </rPr>
      <t>".
*Ajuste de la ficha del indicador "</t>
    </r>
    <r>
      <rPr>
        <i/>
        <sz val="12"/>
        <color theme="1"/>
        <rFont val="Calibri"/>
        <family val="2"/>
        <scheme val="minor"/>
      </rPr>
      <t>cumplimiento plan PIGA</t>
    </r>
    <r>
      <rPr>
        <sz val="12"/>
        <color theme="1"/>
        <rFont val="Calibri"/>
        <family val="2"/>
        <scheme val="minor"/>
      </rPr>
      <t xml:space="preserve">".  </t>
    </r>
  </si>
  <si>
    <t>Fecha inicial</t>
  </si>
  <si>
    <t>1/042025</t>
  </si>
  <si>
    <t>Fecha final</t>
  </si>
  <si>
    <t>Responsable</t>
  </si>
  <si>
    <t>Daniel Parra Silva</t>
  </si>
  <si>
    <t>Nandy Ramírez</t>
  </si>
  <si>
    <t>Nandy Ramiréz</t>
  </si>
  <si>
    <t>Brayan Engativa</t>
  </si>
  <si>
    <t>Entregable (s)</t>
  </si>
  <si>
    <t>*Lista de asistencia</t>
  </si>
  <si>
    <r>
      <t xml:space="preserve">a. Presentación y lista de asistencia a la capacitación semestral de prevención del daño antijurídico.
b. Certificación de asistencia o lista de asistencia o captura de pantalla de la asistencia a la reunión virtual.
c. Presentación y lista de asistencia a la capacitación semestral de estructuración de procesos de contratación.
</t>
    </r>
    <r>
      <rPr>
        <b/>
        <sz val="11"/>
        <color theme="1"/>
        <rFont val="Calibri"/>
        <family val="2"/>
        <scheme val="minor"/>
      </rPr>
      <t>d. Presentación y lista de asistencia a la capacitación semestral de supervisión de contratos.</t>
    </r>
    <r>
      <rPr>
        <sz val="11"/>
        <color theme="1"/>
        <rFont val="Calibri"/>
        <family val="2"/>
        <scheme val="minor"/>
      </rPr>
      <t xml:space="preserve">
e. Comunicación interna dirigida a los jefes de área dando a conocer los lineamientos para la gestión y trámite de contratos.
f. Presentación y lista de asistencia a la capacitación semestral sobre la Política de Compras y Contratación Pública del Distrito Capital y el modelo de abastecimiento estratégico.
i. Certificación de asistencia al Diplomado de la ANDJE y la ESAP.</t>
    </r>
  </si>
  <si>
    <t>*Acto administrativo de proceso sancionatorio</t>
  </si>
  <si>
    <r>
      <t>*Ficha Técnica del indicador "</t>
    </r>
    <r>
      <rPr>
        <i/>
        <sz val="11"/>
        <color theme="1"/>
        <rFont val="Calibri"/>
        <family val="2"/>
        <scheme val="minor"/>
      </rPr>
      <t>atención de solicitudes de asesoría jurídica</t>
    </r>
    <r>
      <rPr>
        <sz val="11"/>
        <color theme="1"/>
        <rFont val="Calibri"/>
        <family val="2"/>
        <scheme val="minor"/>
      </rPr>
      <t>" actualizadas en SVE
*Correo electronico de solicitud de revisión y aprobación.
*Bitacora con la trazabilidad del ejercicio de actualiazación.
*Correo electrónico de aprobación de cargue en SVE.</t>
    </r>
  </si>
  <si>
    <r>
      <t>*Ficha Técnica del indicador "</t>
    </r>
    <r>
      <rPr>
        <i/>
        <sz val="11"/>
        <color theme="1"/>
        <rFont val="Calibri"/>
        <family val="2"/>
        <scheme val="minor"/>
      </rPr>
      <t>cumplimiento plan PIGA</t>
    </r>
    <r>
      <rPr>
        <sz val="11"/>
        <color theme="1"/>
        <rFont val="Calibri"/>
        <family val="2"/>
        <scheme val="minor"/>
      </rPr>
      <t>" actualizadas en SVE
*Ficha Técnia del indicador "</t>
    </r>
    <r>
      <rPr>
        <i/>
        <sz val="11"/>
        <color theme="1"/>
        <rFont val="Calibri"/>
        <family val="2"/>
        <scheme val="minor"/>
      </rPr>
      <t>cumplimiento plan de austeridad</t>
    </r>
    <r>
      <rPr>
        <sz val="11"/>
        <color theme="1"/>
        <rFont val="Calibri"/>
        <family val="2"/>
        <scheme val="minor"/>
      </rPr>
      <t>" actualizadas en SVE
*Correo electronico de solicitud de revisión y aprobación.
*Bitacora con la trazabilidad del ejercicio de actualiazación.
*Correo electrónico de aprobación de cargue en SVE.</t>
    </r>
  </si>
  <si>
    <r>
      <t>*Captura de pantalla del reporte realizado para el indicador "</t>
    </r>
    <r>
      <rPr>
        <i/>
        <sz val="11"/>
        <color theme="1"/>
        <rFont val="Calibri"/>
        <family val="2"/>
        <scheme val="minor"/>
      </rPr>
      <t>cumplimiento plan PIGA</t>
    </r>
    <r>
      <rPr>
        <sz val="11"/>
        <color theme="1"/>
        <rFont val="Calibri"/>
        <family val="2"/>
        <scheme val="minor"/>
      </rPr>
      <t>" 
*Captura de pantalla del reporte realizado para el indicador "</t>
    </r>
    <r>
      <rPr>
        <i/>
        <sz val="11"/>
        <color theme="1"/>
        <rFont val="Calibri"/>
        <family val="2"/>
        <scheme val="minor"/>
      </rPr>
      <t>cumplimiento plan de austeridad</t>
    </r>
    <r>
      <rPr>
        <sz val="11"/>
        <color theme="1"/>
        <rFont val="Calibri"/>
        <family val="2"/>
        <scheme val="minor"/>
      </rPr>
      <t>"</t>
    </r>
  </si>
  <si>
    <t>*Captura de pantalla del Manual para la adecuada separación en la fuente de residuos ordinarios, reciclables y residuos peligrosos.
*Captura de pantalla del Procedimiento para la identificación y Evaluación de Impactos Ambientales.
*Captura de pantalla del Procedimiento Identificación y Evaluación del Cumplimiento de Requisitos Legales Ambientales.
*Captura de pantalla del Procedimiento para la Elaboración y Seguimiento del Plan Institucional de Gestión Ambiental, PIGA Cuatrienal.
*Captura de pantalla del Formato Revisión Mensual de Sistemas Hidrosanitarios.
*Captura de pantalla del Formato de Seguimiento de separación en la fuente de residuos sólidos.
*Captura de pantalla del Formato de Registro de Ingreso de Residuos Peligrosos al Cuarto de Almacenamiento.
*Captura de pantalla del Formato Lista De Chequeo Para Trasporte De Residuos Peligrosos.
*Captura de pantalla del Formato Registro de avances de los programas de gestión ambiental.
*Matriz de riesgos generada por la herramienta SVE.
*Matriz de riesgos generada por la herramienta SVE.
*Ficha técnica del indicador "cumplimiento plan PIGA" y captura de pantalla.</t>
  </si>
  <si>
    <t>Descripción entregable (s)</t>
  </si>
  <si>
    <t xml:space="preserve">*Lista de asistencia al ejercicio práctico para el correcto monitoreo de riesgos. </t>
  </si>
  <si>
    <r>
      <rPr>
        <b/>
        <sz val="11"/>
        <color theme="1"/>
        <rFont val="Calibri"/>
        <family val="2"/>
        <scheme val="minor"/>
      </rPr>
      <t>a</t>
    </r>
    <r>
      <rPr>
        <sz val="11"/>
        <color theme="1"/>
        <rFont val="Calibri"/>
        <family val="2"/>
        <scheme val="minor"/>
      </rPr>
      <t xml:space="preserve">. Presentación y lista de asistencia a la capacitación semestral de prevención del daño antijurídico (enero-junio).
</t>
    </r>
    <r>
      <rPr>
        <b/>
        <sz val="11"/>
        <color theme="1"/>
        <rFont val="Calibri"/>
        <family val="2"/>
        <scheme val="minor"/>
      </rPr>
      <t>b.</t>
    </r>
    <r>
      <rPr>
        <sz val="11"/>
        <color theme="1"/>
        <rFont val="Calibri"/>
        <family val="2"/>
        <scheme val="minor"/>
      </rPr>
      <t xml:space="preserve"> Certificación de asistencia o lista de asistencia o captura de pantalla de la asistencia a reunión virtual, como constancia de la participación semestral de los apoderados externos a las capacitaciones (enero-junio).
</t>
    </r>
    <r>
      <rPr>
        <b/>
        <sz val="11"/>
        <color theme="1"/>
        <rFont val="Calibri"/>
        <family val="2"/>
        <scheme val="minor"/>
      </rPr>
      <t>c</t>
    </r>
    <r>
      <rPr>
        <sz val="11"/>
        <color theme="1"/>
        <rFont val="Calibri"/>
        <family val="2"/>
        <scheme val="minor"/>
      </rPr>
      <t xml:space="preserve">. Presentación y lista de asistencia a la capacitación semestral de estructuración de procesos de contratación (julio - diciembre).
</t>
    </r>
    <r>
      <rPr>
        <b/>
        <sz val="11"/>
        <color theme="1"/>
        <rFont val="Calibri"/>
        <family val="2"/>
        <scheme val="minor"/>
      </rPr>
      <t>d.</t>
    </r>
    <r>
      <rPr>
        <sz val="11"/>
        <color theme="1"/>
        <rFont val="Calibri"/>
        <family val="2"/>
        <scheme val="minor"/>
      </rPr>
      <t xml:space="preserve"> </t>
    </r>
    <r>
      <rPr>
        <b/>
        <sz val="11"/>
        <color theme="1"/>
        <rFont val="Calibri"/>
        <family val="2"/>
        <scheme val="minor"/>
      </rPr>
      <t>Presentación y lista de asistencia a la capacitación semestral de supervisión de contratos (enero-junio).</t>
    </r>
    <r>
      <rPr>
        <sz val="11"/>
        <color theme="1"/>
        <rFont val="Calibri"/>
        <family val="2"/>
        <scheme val="minor"/>
      </rPr>
      <t xml:space="preserve">
</t>
    </r>
    <r>
      <rPr>
        <b/>
        <sz val="11"/>
        <color theme="1"/>
        <rFont val="Calibri"/>
        <family val="2"/>
        <scheme val="minor"/>
      </rPr>
      <t>e.</t>
    </r>
    <r>
      <rPr>
        <sz val="11"/>
        <color theme="1"/>
        <rFont val="Calibri"/>
        <family val="2"/>
        <scheme val="minor"/>
      </rPr>
      <t xml:space="preserve"> Comunicación interna dirigida a los jefes de área dando a conocer los lineamientos para la gestión y trámite de contratos (enero-junio).
</t>
    </r>
    <r>
      <rPr>
        <b/>
        <sz val="11"/>
        <color theme="1"/>
        <rFont val="Calibri"/>
        <family val="2"/>
        <scheme val="minor"/>
      </rPr>
      <t>f.</t>
    </r>
    <r>
      <rPr>
        <sz val="11"/>
        <color theme="1"/>
        <rFont val="Calibri"/>
        <family val="2"/>
        <scheme val="minor"/>
      </rPr>
      <t xml:space="preserve"> Presentación y lista de asistencia a la capacitación semestral sobre la Política de Compras y Contratación Pública del Distrito Capital y el modelo de abastecimiento estratégico (enero-junio).
</t>
    </r>
    <r>
      <rPr>
        <b/>
        <sz val="11"/>
        <color theme="1"/>
        <rFont val="Calibri"/>
        <family val="2"/>
        <scheme val="minor"/>
      </rPr>
      <t xml:space="preserve">i. </t>
    </r>
    <r>
      <rPr>
        <sz val="11"/>
        <color theme="1"/>
        <rFont val="Calibri"/>
        <family val="2"/>
        <scheme val="minor"/>
      </rPr>
      <t>Certificación de asistencia al Diplomado de la ANDJE y la ESAP.</t>
    </r>
  </si>
  <si>
    <t>*Acto administrativo de proceso sancionatorio mediante el cual se declará o no el incumplimiento del contrato, el cual ordará o no el pago de la sanción pecuniaria y la liquidación del contrato.</t>
  </si>
  <si>
    <r>
      <t>*Ficha Técnica del indicador "</t>
    </r>
    <r>
      <rPr>
        <i/>
        <sz val="11"/>
        <color theme="1"/>
        <rFont val="Calibri"/>
        <family val="2"/>
        <scheme val="minor"/>
      </rPr>
      <t>atención de solicitudes de asesoría jurídica</t>
    </r>
    <r>
      <rPr>
        <sz val="11"/>
        <color theme="1"/>
        <rFont val="Calibri"/>
        <family val="2"/>
        <scheme val="minor"/>
      </rPr>
      <t>", actualizada donde se evidencia los ajustes a sus variables, frecuencia de medición, formula de calculo y la forma de obtención.
*Correo electronico enviado por el área, mediante el cual se solicita la revisión y aprobación a la Oficina Asesora de Planeación.
*Bitacora en la que se evidencia la solicitud, revisión, ajustes, aprobación y demás situaciones que se hayan presentado durate el proceso de actualización de la ficha técnica del indicador "</t>
    </r>
    <r>
      <rPr>
        <i/>
        <sz val="11"/>
        <color theme="1"/>
        <rFont val="Calibri"/>
        <family val="2"/>
        <scheme val="minor"/>
      </rPr>
      <t>atención de solicitudes de asesoría jurídica</t>
    </r>
    <r>
      <rPr>
        <sz val="11"/>
        <color theme="1"/>
        <rFont val="Calibri"/>
        <family val="2"/>
        <scheme val="minor"/>
      </rPr>
      <t xml:space="preserve">".
*Correo electronico de confirmación del área, mediante el cual se aprueba el cargue de la información del indicador en la herramienta SVE. </t>
    </r>
  </si>
  <si>
    <r>
      <t>*Ficha Técnica del indicador "</t>
    </r>
    <r>
      <rPr>
        <i/>
        <sz val="11"/>
        <color theme="1"/>
        <rFont val="Calibri"/>
        <family val="2"/>
        <scheme val="minor"/>
      </rPr>
      <t>cumplimiento plan PIGA</t>
    </r>
    <r>
      <rPr>
        <sz val="11"/>
        <color theme="1"/>
        <rFont val="Calibri"/>
        <family val="2"/>
        <scheme val="minor"/>
      </rPr>
      <t>", actualizada donde se evidencia los ajustes a sus variables, frecuencia de medición, formula de calculo y la forma de obtención.
*Ficha Técnica del indicador "</t>
    </r>
    <r>
      <rPr>
        <i/>
        <sz val="11"/>
        <color theme="1"/>
        <rFont val="Calibri"/>
        <family val="2"/>
        <scheme val="minor"/>
      </rPr>
      <t>cumplimiento plan de austeridad</t>
    </r>
    <r>
      <rPr>
        <sz val="11"/>
        <color theme="1"/>
        <rFont val="Calibri"/>
        <family val="2"/>
        <scheme val="minor"/>
      </rPr>
      <t>", actualizada donde se evidencia los ajustes a sus variables, frecuencia de medición, formula de calculo y la forma de obtención.
*Correo electronico enviado por el área, mediante el cual se solicita la revisión y aprobación a la Oficina Asesora de Planeación.
*Bitacora en la que se evidencia la solicitud, revisión, ajustes, aprobación y demás situaciones que se hayan presentado durate el proceso de actualización de las fichas técnicas de los indicadores "</t>
    </r>
    <r>
      <rPr>
        <i/>
        <sz val="11"/>
        <color theme="1"/>
        <rFont val="Calibri"/>
        <family val="2"/>
        <scheme val="minor"/>
      </rPr>
      <t>cumplimiento plan PIGA</t>
    </r>
    <r>
      <rPr>
        <sz val="11"/>
        <color theme="1"/>
        <rFont val="Calibri"/>
        <family val="2"/>
        <scheme val="minor"/>
      </rPr>
      <t>", "</t>
    </r>
    <r>
      <rPr>
        <i/>
        <sz val="11"/>
        <color theme="1"/>
        <rFont val="Calibri"/>
        <family val="2"/>
        <scheme val="minor"/>
      </rPr>
      <t>cumplimiento plan de austeridad</t>
    </r>
    <r>
      <rPr>
        <sz val="11"/>
        <color theme="1"/>
        <rFont val="Calibri"/>
        <family val="2"/>
        <scheme val="minor"/>
      </rPr>
      <t xml:space="preserve">".
*Correo electronico de confirmación del área, mediante el cual se aprueba el cargue de la información de los indicadores en la herramienta SVE. </t>
    </r>
  </si>
  <si>
    <r>
      <t>*Captura de pantalla de la herramienta SVE, en la que se evidencia el reporte realizado para el indicador "</t>
    </r>
    <r>
      <rPr>
        <i/>
        <sz val="11"/>
        <color theme="1"/>
        <rFont val="Calibri"/>
        <family val="2"/>
        <scheme val="minor"/>
      </rPr>
      <t>cumplimiento plan PIGA</t>
    </r>
    <r>
      <rPr>
        <sz val="11"/>
        <color theme="1"/>
        <rFont val="Calibri"/>
        <family val="2"/>
        <scheme val="minor"/>
      </rPr>
      <t>" con corte al 31 de dicimenbre de 2024. 
*Captura de pantalla de la herramienta SVE, en la que se evidencia el reporte realizado para el indicador "</t>
    </r>
    <r>
      <rPr>
        <i/>
        <sz val="11"/>
        <color theme="1"/>
        <rFont val="Calibri"/>
        <family val="2"/>
        <scheme val="minor"/>
      </rPr>
      <t>cumplimiento plan de austeridad</t>
    </r>
    <r>
      <rPr>
        <sz val="11"/>
        <color theme="1"/>
        <rFont val="Calibri"/>
        <family val="2"/>
        <scheme val="minor"/>
      </rPr>
      <t xml:space="preserve">" con corte al 31 de dicimenbre de 2024. </t>
    </r>
  </si>
  <si>
    <r>
      <t>*Captura de pantalla del Manual para la adecuada separación en la fuente de residuos ordinarios, reciclables y residuos peligrosos cargado en el herramienta SVE. 
*Captura de pantalla del Procedimiento para la identificación y Evaluación de Impactos Ambientales, cargado en el herramienta SVE.
*Captura de pantalla del Procedimiento Identificación y Evaluación del Cumplimiento de Requisitos Legales Ambientales, cargado en el herramienta SVE.
*Captura de pantalla del Procedimiento para la Elaboración y Seguimiento del Plan Institucional de Gestión Ambiental, PIGA Cuatrienal, cargado en el herramienta SVE.
*Captura de pantalla del Formato Revisión Mensual de Sistemas Hidrosanitarios, cargado en el herramienta SVE.
*Captura de pantalla del Formato de Seguimiento de separación en la fuente de residuos sólidos, cargado en el herramienta SVE.
*Captura de pantalla del Formato de Registro de Ingreso de Residuos Peligrosos al Cuarto de Almacenamiento, cargado en el herramienta SVE.
*Captura de pantalla del Formato Lista De Chequeo Para Trasporte De Residuos Peligrosos, cargado en el herramienta SVE.
*Captura de pantalla del Formato Registro de avances de los programas de gestión ambiental, cargado en el herramienta SVE.
*Matriz de riesgos generada por la herramienta SVE, en la que se pueda evidenciar el riesgo "</t>
    </r>
    <r>
      <rPr>
        <i/>
        <sz val="11"/>
        <color theme="1"/>
        <rFont val="Calibri"/>
        <family val="2"/>
        <scheme val="minor"/>
      </rPr>
      <t>Actividades del Plan Institucional de Gestión Ambiental - PIGA incumplidas</t>
    </r>
    <r>
      <rPr>
        <sz val="11"/>
        <color theme="1"/>
        <rFont val="Calibri"/>
        <family val="2"/>
        <scheme val="minor"/>
      </rPr>
      <t>" actualizado. 
*Matriz de riesgos generada por la herramienta SVE, en la que se pueda evidenciar el riesgo"</t>
    </r>
    <r>
      <rPr>
        <i/>
        <sz val="11"/>
        <color theme="1"/>
        <rFont val="Calibri"/>
        <family val="2"/>
        <scheme val="minor"/>
      </rPr>
      <t>Recursos naturales impactados negativamente</t>
    </r>
    <r>
      <rPr>
        <sz val="11"/>
        <color theme="1"/>
        <rFont val="Calibri"/>
        <family val="2"/>
        <scheme val="minor"/>
      </rPr>
      <t xml:space="preserve">"actualizado. 
*Ficha técnica del indicador "cumplimiento plan PIGA" y captura de pantalla del indicador corregido en la herramiente SVE.   </t>
    </r>
  </si>
  <si>
    <t>Nombre del indicador (PM)</t>
  </si>
  <si>
    <t>Formula del indicador (PM)</t>
  </si>
  <si>
    <t xml:space="preserve">Meta del indicador (PM) </t>
  </si>
  <si>
    <t>Meta Institucional</t>
  </si>
  <si>
    <t>Politica(s) de gestión y desempeño</t>
  </si>
  <si>
    <t>2 - Control interno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</si>
  <si>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</si>
  <si>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</si>
  <si>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</si>
  <si>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</si>
  <si>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</si>
  <si>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</si>
  <si>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</si>
  <si>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</si>
  <si>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</si>
  <si>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Funcionamiento</t>
  </si>
  <si>
    <t>Presupuesto inversión</t>
  </si>
  <si>
    <t xml:space="preserve"> n/a</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</si>
  <si>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</si>
  <si>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</si>
  <si>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</si>
  <si>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</si>
  <si>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</si>
  <si>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</si>
  <si>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</si>
  <si>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</si>
  <si>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</si>
  <si>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</si>
  <si>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</si>
  <si>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</si>
  <si>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</si>
  <si>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</si>
  <si>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</si>
  <si>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</si>
  <si>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</si>
  <si>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</si>
  <si>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</si>
  <si>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</si>
  <si>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</si>
  <si>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</si>
  <si>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</si>
  <si>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</si>
  <si>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</si>
  <si>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</si>
  <si>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</si>
  <si>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</si>
  <si>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</si>
  <si>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</si>
  <si>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</si>
  <si>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</si>
  <si>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</si>
  <si>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</si>
  <si>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</si>
  <si>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</si>
  <si>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</si>
  <si>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</si>
  <si>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</si>
  <si>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</si>
  <si>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</si>
  <si>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</si>
  <si>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</si>
  <si>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</si>
  <si>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</si>
  <si>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</si>
  <si>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</si>
  <si>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</si>
  <si>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15 - Defensa jurídica</t>
  </si>
  <si>
    <t>6 - Plan de Austeridad</t>
  </si>
  <si>
    <t>16 - Mejora normativa</t>
  </si>
  <si>
    <t>7 - Plan Institucional de Archivos de la Entidad - PINAR</t>
  </si>
  <si>
    <t>17 - Compras y contratación pública</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</si>
  <si>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</si>
  <si>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</si>
  <si>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</si>
  <si>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</si>
  <si>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</si>
  <si>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</si>
  <si>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</si>
  <si>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</si>
  <si>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</si>
  <si>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</si>
  <si>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</si>
  <si>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</si>
  <si>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17 - Plan de Mejoramiento</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</si>
  <si>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</si>
  <si>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</si>
  <si>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</si>
  <si>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</si>
  <si>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</si>
  <si>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</si>
  <si>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</si>
  <si>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</si>
  <si>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</si>
  <si>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</si>
  <si>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</si>
  <si>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</si>
  <si>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</si>
  <si>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</si>
  <si>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</si>
  <si>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</si>
  <si>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</si>
  <si>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</si>
  <si>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</si>
  <si>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</si>
  <si>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</si>
  <si>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</si>
  <si>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</si>
  <si>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</si>
  <si>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</si>
  <si>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</si>
  <si>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</si>
  <si>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</si>
  <si>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</si>
  <si>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</si>
  <si>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</si>
  <si>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</si>
  <si>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</si>
  <si>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</si>
  <si>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</si>
  <si>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</si>
  <si>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</si>
  <si>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</si>
  <si>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</si>
  <si>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</si>
  <si>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</si>
  <si>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</si>
  <si>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</si>
  <si>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</si>
  <si>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</si>
  <si>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</si>
  <si>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</si>
  <si>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</si>
  <si>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</si>
  <si>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</si>
  <si>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</si>
  <si>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</si>
  <si>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</si>
  <si>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</si>
  <si>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</si>
  <si>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</si>
  <si>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</si>
  <si>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</si>
  <si>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</si>
  <si>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</si>
  <si>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</si>
  <si>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</si>
  <si>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</si>
  <si>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</si>
  <si>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Fecha final planificada</t>
  </si>
  <si>
    <t>Cancelar actividad</t>
  </si>
  <si>
    <t>SPE - Gerencia de Bonos y Cuotas Partes - Devolución de aportes</t>
  </si>
  <si>
    <t>Autoevaluación</t>
  </si>
  <si>
    <t>SPE - Gerencia de Pensiones</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</si>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</sst>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i/>
      <sz val="11"/>
      <color theme="1"/>
      <name val="Calibri"/>
      <family val="2"/>
      <scheme val="minor"/>
    </font>
    <font>
      <sz val="11"/>
      <color rgb="FFFFC000"/>
      <name val="Calibri"/>
      <family val="2"/>
      <scheme val="minor"/>
    </font>
    <font>
      <i/>
      <sz val="12"/>
      <color theme="1"/>
      <name val="Calibri"/>
      <family val="2"/>
      <scheme val="minor"/>
    </font>
    <font>
      <sz val="10"/>
      <color rgb="FF333333"/>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FFC000"/>
        <bgColor indexed="64"/>
      </patternFill>
    </fill>
    <fill>
      <patternFill patternType="solid">
        <fgColor rgb="FF92D050"/>
        <bgColor indexed="64"/>
      </patternFill>
    </fill>
    <fill>
      <patternFill patternType="solid">
        <fgColor rgb="FFFF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50">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0" fillId="0" borderId="5" xfId="0" applyBorder="1" applyAlignment="1">
      <alignment horizontal="center" vertical="center"/>
    </xf>
    <xf numFmtId="0" fontId="11" fillId="0" borderId="1" xfId="0" applyFont="1" applyBorder="1" applyAlignment="1">
      <alignment horizontal="left" vertical="center" wrapText="1"/>
    </xf>
    <xf numFmtId="0" fontId="0" fillId="0" borderId="1" xfId="0" applyBorder="1" applyAlignment="1">
      <alignment horizontal="center" wrapText="1"/>
    </xf>
    <xf numFmtId="0" fontId="0" fillId="0" borderId="1" xfId="0" applyBorder="1" applyAlignment="1">
      <alignment horizontal="left" vertical="center"/>
    </xf>
    <xf numFmtId="14" fontId="0" fillId="14" borderId="1" xfId="0" applyNumberFormat="1" applyFill="1" applyBorder="1" applyAlignment="1">
      <alignment horizontal="center" vertical="center"/>
    </xf>
    <xf numFmtId="0" fontId="18" fillId="8"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15" borderId="1" xfId="0" applyFont="1" applyFill="1" applyBorder="1" applyAlignment="1">
      <alignment horizontal="center" vertical="center" wrapText="1"/>
    </xf>
    <xf numFmtId="0" fontId="14" fillId="8" borderId="1" xfId="0" applyFont="1" applyFill="1" applyBorder="1" applyAlignment="1">
      <alignment horizontal="center" vertical="center"/>
    </xf>
    <xf numFmtId="0" fontId="15" fillId="0" borderId="0" xfId="2" applyAlignment="1">
      <alignment wrapText="1"/>
    </xf>
    <xf numFmtId="0" fontId="29" fillId="16" borderId="1" xfId="0" applyFont="1" applyFill="1" applyBorder="1" applyAlignment="1">
      <alignment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7" fillId="0" borderId="1" xfId="2" applyFont="1" applyBorder="1" applyAlignment="1">
      <alignment horizontal="center" vertical="center" wrapText="1"/>
    </xf>
    <xf numFmtId="0" fontId="15" fillId="0" borderId="1" xfId="2" applyBorder="1" applyAlignment="1">
      <alignment horizontal="center" vertical="center" wrapText="1"/>
    </xf>
    <xf numFmtId="0" fontId="15" fillId="10" borderId="1" xfId="2" applyFill="1" applyBorder="1" applyAlignment="1">
      <alignment horizontal="center"/>
    </xf>
    <xf numFmtId="0" fontId="15" fillId="15" borderId="1" xfId="2" applyFill="1" applyBorder="1" applyAlignment="1">
      <alignment horizontal="center" vertical="center" wrapText="1"/>
    </xf>
    <xf numFmtId="0" fontId="17" fillId="10" borderId="1" xfId="2" applyFont="1" applyFill="1" applyBorder="1" applyAlignment="1">
      <alignment horizontal="center" vertical="center" wrapText="1"/>
    </xf>
    <xf numFmtId="0" fontId="15" fillId="10" borderId="1" xfId="2" applyFill="1" applyBorder="1" applyAlignment="1">
      <alignment horizontal="center" vertical="center" wrapText="1"/>
    </xf>
    <xf numFmtId="0" fontId="15" fillId="15" borderId="16" xfId="2" applyFill="1" applyBorder="1" applyAlignment="1">
      <alignment horizontal="center" vertical="center" wrapText="1"/>
    </xf>
    <xf numFmtId="0" fontId="15" fillId="15" borderId="17" xfId="2" applyFill="1" applyBorder="1" applyAlignment="1">
      <alignment horizontal="center" vertical="center" wrapText="1"/>
    </xf>
    <xf numFmtId="0" fontId="15" fillId="15" borderId="18" xfId="2" applyFill="1" applyBorder="1" applyAlignment="1">
      <alignment horizontal="center" vertical="center" wrapText="1"/>
    </xf>
    <xf numFmtId="0" fontId="15" fillId="15" borderId="28" xfId="2" applyFill="1" applyBorder="1" applyAlignment="1">
      <alignment horizontal="center" vertical="center" wrapText="1"/>
    </xf>
    <xf numFmtId="0" fontId="15" fillId="15" borderId="0" xfId="2" applyFill="1" applyAlignment="1">
      <alignment horizontal="center" vertical="center" wrapText="1"/>
    </xf>
    <xf numFmtId="0" fontId="15" fillId="15" borderId="29" xfId="2" applyFill="1" applyBorder="1" applyAlignment="1">
      <alignment horizontal="center" vertical="center" wrapText="1"/>
    </xf>
    <xf numFmtId="0" fontId="15" fillId="15" borderId="19" xfId="2" applyFill="1" applyBorder="1" applyAlignment="1">
      <alignment horizontal="center" vertical="center" wrapText="1"/>
    </xf>
    <xf numFmtId="0" fontId="15" fillId="15" borderId="7" xfId="2" applyFill="1" applyBorder="1" applyAlignment="1">
      <alignment horizontal="center" vertical="center" wrapText="1"/>
    </xf>
    <xf numFmtId="0" fontId="15" fillId="15" borderId="8" xfId="2" applyFill="1" applyBorder="1" applyAlignment="1">
      <alignment horizontal="center" vertical="center" wrapText="1"/>
    </xf>
    <xf numFmtId="0" fontId="17" fillId="0" borderId="3" xfId="2" applyFont="1" applyBorder="1" applyAlignment="1">
      <alignment horizontal="left" vertical="center" wrapText="1"/>
    </xf>
    <xf numFmtId="0" fontId="17" fillId="0" borderId="4" xfId="2" applyFont="1" applyBorder="1" applyAlignment="1">
      <alignment horizontal="left" vertical="center" wrapText="1"/>
    </xf>
    <xf numFmtId="0" fontId="17" fillId="0" borderId="5" xfId="2" applyFont="1" applyBorder="1" applyAlignment="1">
      <alignment horizontal="left" vertical="center" wrapText="1"/>
    </xf>
    <xf numFmtId="0" fontId="16" fillId="7" borderId="3" xfId="2" applyFont="1" applyFill="1" applyBorder="1" applyAlignment="1">
      <alignment horizontal="center" vertical="center"/>
    </xf>
    <xf numFmtId="0" fontId="16" fillId="7" borderId="4" xfId="2" applyFont="1" applyFill="1" applyBorder="1" applyAlignment="1">
      <alignment horizontal="center" vertical="center"/>
    </xf>
    <xf numFmtId="0" fontId="16" fillId="7" borderId="5" xfId="2" applyFont="1" applyFill="1" applyBorder="1" applyAlignment="1">
      <alignment horizontal="center" vertical="center"/>
    </xf>
    <xf numFmtId="0" fontId="17" fillId="0" borderId="16" xfId="2" applyFont="1" applyBorder="1" applyAlignment="1">
      <alignment horizontal="left" vertical="center" wrapText="1"/>
    </xf>
    <xf numFmtId="0" fontId="17" fillId="0" borderId="17" xfId="2" applyFont="1" applyBorder="1" applyAlignment="1">
      <alignment horizontal="left" vertical="center" wrapText="1"/>
    </xf>
    <xf numFmtId="0" fontId="17" fillId="0" borderId="18" xfId="2" applyFont="1" applyBorder="1" applyAlignment="1">
      <alignment horizontal="left" vertical="center" wrapText="1"/>
    </xf>
    <xf numFmtId="0" fontId="17" fillId="0" borderId="19" xfId="2" applyFont="1" applyBorder="1" applyAlignment="1">
      <alignment horizontal="left" vertical="center" wrapText="1"/>
    </xf>
    <xf numFmtId="0" fontId="17" fillId="0" borderId="7" xfId="2" applyFont="1" applyBorder="1" applyAlignment="1">
      <alignment horizontal="left" vertical="center" wrapText="1"/>
    </xf>
    <xf numFmtId="0" fontId="17" fillId="0" borderId="8" xfId="2" applyFont="1" applyBorder="1" applyAlignment="1">
      <alignment horizontal="left" vertical="center" wrapText="1"/>
    </xf>
    <xf numFmtId="0" fontId="17" fillId="0" borderId="16"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9"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5" fillId="10" borderId="1" xfId="2" applyFill="1" applyBorder="1" applyAlignment="1">
      <alignment horizontal="left" vertical="center" wrapText="1"/>
    </xf>
    <xf numFmtId="0" fontId="15" fillId="0" borderId="1" xfId="2" applyBorder="1" applyAlignment="1">
      <alignment horizont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7" fillId="15" borderId="3" xfId="2" applyFont="1" applyFill="1" applyBorder="1" applyAlignment="1">
      <alignment horizontal="left" vertical="center" wrapText="1"/>
    </xf>
    <xf numFmtId="0" fontId="17" fillId="15" borderId="4" xfId="2" applyFont="1" applyFill="1" applyBorder="1" applyAlignment="1">
      <alignment horizontal="left" vertical="center"/>
    </xf>
    <xf numFmtId="0" fontId="17" fillId="15" borderId="5" xfId="2" applyFont="1" applyFill="1" applyBorder="1" applyAlignment="1">
      <alignment horizontal="left" vertical="center"/>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center" vertic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vertical="center"/>
    </xf>
    <xf numFmtId="0" fontId="14" fillId="8" borderId="1" xfId="0" applyFont="1" applyFill="1" applyBorder="1" applyAlignment="1">
      <alignment horizontal="center" vertical="center"/>
    </xf>
    <xf numFmtId="0" fontId="0" fillId="0" borderId="5"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xf>
    <xf numFmtId="0" fontId="0" fillId="0" borderId="1" xfId="0" applyBorder="1" applyAlignment="1">
      <alignment horizontal="left" vertical="center" wrapText="1"/>
    </xf>
    <xf numFmtId="0" fontId="0" fillId="0" borderId="5" xfId="0" applyBorder="1" applyAlignment="1">
      <alignment horizontal="center"/>
    </xf>
    <xf numFmtId="0" fontId="0" fillId="0" borderId="5" xfId="0" applyBorder="1" applyAlignment="1">
      <alignment horizontal="center" vertical="center"/>
    </xf>
    <xf numFmtId="0" fontId="0" fillId="10" borderId="5" xfId="0" applyFill="1" applyBorder="1" applyAlignment="1">
      <alignment horizontal="center" vertical="center"/>
    </xf>
    <xf numFmtId="0" fontId="0" fillId="10" borderId="1" xfId="0" applyFill="1" applyBorder="1" applyAlignment="1">
      <alignment horizontal="center" vertical="center"/>
    </xf>
    <xf numFmtId="0" fontId="0" fillId="0" borderId="3" xfId="0" applyBorder="1" applyAlignment="1">
      <alignment horizontal="center"/>
    </xf>
    <xf numFmtId="0" fontId="0" fillId="0" borderId="3" xfId="0" applyBorder="1" applyAlignment="1">
      <alignment horizontal="center" vertic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Daniel Parra Silva" id="{D1133BCD-EE2C-4E34-8159-52F421CB3FA9}" userId="S::dparras@foncep.gov.co::4ae4b5b6-17b6-4dc8-888e-2906e6cb027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9" dT="2025-02-20T19:32:41.66" personId="{D1133BCD-EE2C-4E34-8159-52F421CB3FA9}" id="{474BED18-84A0-4F59-8602-267F9961CA8F}">
    <text xml:space="preserve">Actividad ya existente en el PAI. </text>
  </threadedComment>
  <threadedComment ref="F9" dT="2025-02-20T19:32:47.94" personId="{D1133BCD-EE2C-4E34-8159-52F421CB3FA9}" id="{313AD5D7-F00F-478F-8675-D7070A4FF12E}">
    <text xml:space="preserve">Actividad ya existente en el PAI. </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2060"/>
  </sheetPr>
  <dimension ref="A1:J8"/>
  <sheetViews>
    <sheetView showGridLines="0" view="pageLayout" zoomScale="90" zoomScaleNormal="100" zoomScaleSheetLayoutView="120" zoomScalePageLayoutView="90" workbookViewId="0">
      <selection activeCell="E4" sqref="E4"/>
    </sheetView>
  </sheetViews>
  <sheetFormatPr defaultColWidth="11.42578125" defaultRowHeight="14.45"/>
  <cols>
    <col min="1" max="1" width="68.42578125" customWidth="1"/>
    <col min="3" max="3" width="15.42578125" customWidth="1"/>
    <col min="4" max="4" width="14.5703125" customWidth="1"/>
  </cols>
  <sheetData>
    <row r="1" spans="1:10" ht="18">
      <c r="A1" s="60" t="s">
        <v>0</v>
      </c>
      <c r="B1" s="60"/>
      <c r="C1" s="60"/>
      <c r="D1" s="60"/>
    </row>
    <row r="4" spans="1:10" ht="97.35" customHeight="1">
      <c r="A4" s="61" t="s">
        <v>1</v>
      </c>
      <c r="B4" s="61"/>
      <c r="C4" s="61"/>
      <c r="D4" s="6" t="s">
        <v>2</v>
      </c>
      <c r="F4" s="1"/>
      <c r="G4" s="1"/>
      <c r="H4" s="1"/>
      <c r="I4" s="1"/>
      <c r="J4" s="1"/>
    </row>
    <row r="5" spans="1:10">
      <c r="A5" s="4"/>
      <c r="B5" s="4"/>
      <c r="C5" s="4"/>
      <c r="D5" s="5"/>
    </row>
    <row r="6" spans="1:10">
      <c r="A6" s="1"/>
    </row>
    <row r="8" spans="1:10" ht="46.35" customHeight="1">
      <c r="A8" s="61" t="s">
        <v>3</v>
      </c>
      <c r="B8" s="61"/>
      <c r="C8" s="61"/>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00000000-0004-0000-0000-000000000000}"/>
    <hyperlink ref="D8" location="'Solicitudes PAI'!A1" display="Ir" xr:uid="{00000000-0004-0000-0000-000001000000}"/>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7030A0"/>
  </sheetPr>
  <dimension ref="A1:Y68"/>
  <sheetViews>
    <sheetView showGridLines="0" tabSelected="1" zoomScale="50" zoomScaleNormal="50" zoomScaleSheetLayoutView="70" zoomScalePageLayoutView="92" workbookViewId="0">
      <selection activeCell="O6" sqref="O6"/>
    </sheetView>
  </sheetViews>
  <sheetFormatPr defaultColWidth="11.5703125" defaultRowHeight="14.45"/>
  <cols>
    <col min="1" max="1" width="23.28515625" style="2" customWidth="1"/>
    <col min="2" max="2" width="22.85546875" style="2" customWidth="1"/>
    <col min="3" max="3" width="16.28515625" style="2" customWidth="1"/>
    <col min="4" max="4" width="16.7109375" style="2" customWidth="1"/>
    <col min="5" max="5" width="22.28515625" style="2" customWidth="1"/>
    <col min="6" max="6" width="83.28515625" style="2" customWidth="1"/>
    <col min="7" max="7" width="32.28515625" style="2" customWidth="1"/>
    <col min="8" max="8" width="23.28515625" style="2" customWidth="1"/>
    <col min="9" max="9" width="24.140625" style="2" customWidth="1"/>
    <col min="10" max="11" width="19.85546875" style="2" customWidth="1"/>
    <col min="12" max="12" width="22.28515625" style="2" customWidth="1"/>
    <col min="13" max="13" width="24.28515625" style="8" customWidth="1"/>
    <col min="14" max="14" width="23.7109375" style="8" customWidth="1"/>
    <col min="15" max="15" width="28.85546875" style="8" customWidth="1"/>
    <col min="16" max="16" width="54.85546875" style="8" customWidth="1"/>
    <col min="17" max="17" width="19.140625" style="8" customWidth="1"/>
    <col min="18" max="18" width="19.7109375" style="8" customWidth="1"/>
    <col min="19" max="19" width="21.28515625" style="8" customWidth="1"/>
    <col min="20" max="20" width="37.28515625" style="12" customWidth="1"/>
    <col min="21" max="21" width="11.5703125" style="2"/>
    <col min="22" max="22" width="27.140625" style="2" customWidth="1"/>
    <col min="23" max="23" width="18.140625" style="2" hidden="1" customWidth="1"/>
    <col min="24" max="24" width="23.28515625" style="2" hidden="1" customWidth="1"/>
    <col min="25" max="25" width="40.85546875" style="2" hidden="1" customWidth="1"/>
    <col min="26" max="26" width="38.7109375" style="2" customWidth="1"/>
    <col min="27" max="16384" width="11.5703125" style="2"/>
  </cols>
  <sheetData>
    <row r="1" spans="1:25" ht="38.450000000000003" customHeight="1">
      <c r="A1" s="62" t="s">
        <v>5</v>
      </c>
      <c r="B1" s="62"/>
      <c r="C1" s="62"/>
      <c r="D1" s="62"/>
      <c r="E1" s="62"/>
      <c r="F1" s="62"/>
      <c r="G1" s="62"/>
      <c r="H1" s="62"/>
      <c r="I1" s="62"/>
      <c r="J1" s="62"/>
      <c r="K1" s="62"/>
      <c r="L1" s="62"/>
      <c r="M1" s="62"/>
      <c r="N1" s="62"/>
      <c r="O1" s="62"/>
      <c r="P1" s="62"/>
      <c r="Q1" s="62"/>
      <c r="R1" s="62"/>
      <c r="S1" s="62"/>
      <c r="T1" s="63"/>
    </row>
    <row r="2" spans="1:25" s="11" customFormat="1" ht="153" customHeight="1">
      <c r="A2" s="22" t="s">
        <v>6</v>
      </c>
      <c r="B2" s="22" t="s">
        <v>7</v>
      </c>
      <c r="C2" s="22" t="s">
        <v>8</v>
      </c>
      <c r="D2" s="22" t="s">
        <v>9</v>
      </c>
      <c r="E2" s="22" t="s">
        <v>10</v>
      </c>
      <c r="F2" s="22" t="s">
        <v>11</v>
      </c>
      <c r="G2" s="54" t="s">
        <v>12</v>
      </c>
      <c r="H2" s="22" t="s">
        <v>13</v>
      </c>
      <c r="I2" s="22" t="s">
        <v>14</v>
      </c>
      <c r="J2" s="22" t="s">
        <v>15</v>
      </c>
      <c r="K2" s="22" t="s">
        <v>16</v>
      </c>
      <c r="L2" s="22" t="s">
        <v>17</v>
      </c>
      <c r="M2" s="22" t="s">
        <v>18</v>
      </c>
      <c r="N2" s="22" t="s">
        <v>19</v>
      </c>
      <c r="O2" s="22" t="s">
        <v>20</v>
      </c>
      <c r="P2" s="22" t="s">
        <v>21</v>
      </c>
      <c r="Q2" s="21" t="s">
        <v>22</v>
      </c>
      <c r="R2" s="21" t="s">
        <v>23</v>
      </c>
      <c r="S2" s="21" t="s">
        <v>24</v>
      </c>
      <c r="T2" s="21" t="s">
        <v>25</v>
      </c>
    </row>
    <row r="3" spans="1:25" ht="196.15" customHeight="1">
      <c r="A3" s="24">
        <v>45691</v>
      </c>
      <c r="B3" s="20" t="s">
        <v>26</v>
      </c>
      <c r="C3" s="20" t="s">
        <v>27</v>
      </c>
      <c r="D3" s="15" t="s">
        <v>27</v>
      </c>
      <c r="E3" s="15" t="s">
        <v>27</v>
      </c>
      <c r="F3" s="25" t="s">
        <v>28</v>
      </c>
      <c r="G3" s="25" t="s">
        <v>29</v>
      </c>
      <c r="H3" s="15" t="s">
        <v>30</v>
      </c>
      <c r="I3" s="25" t="s">
        <v>31</v>
      </c>
      <c r="J3" s="24">
        <v>45657</v>
      </c>
      <c r="K3" s="24">
        <v>45657</v>
      </c>
      <c r="L3" s="53">
        <v>45714</v>
      </c>
      <c r="M3" s="29" t="s">
        <v>32</v>
      </c>
      <c r="N3" s="29" t="s">
        <v>33</v>
      </c>
      <c r="O3" s="59" t="s">
        <v>34</v>
      </c>
      <c r="P3" s="23"/>
      <c r="Q3" s="7" t="s">
        <v>35</v>
      </c>
      <c r="R3" s="7" t="s">
        <v>36</v>
      </c>
      <c r="S3" s="9" t="str">
        <f>+VLOOKUP(R3,Hoja2!C3:E4,2,FALSE)</f>
        <v>Crear actividad en el plan acción</v>
      </c>
      <c r="T3" s="9" t="str">
        <f>+VLOOKUP(R3,Hoja2!F3:G4,2,FALSE)</f>
        <v>Dirijase a la hoja de "solicitudes PAI" y solicite la creación de la actividad con cada uno de los atributos requeridos</v>
      </c>
      <c r="V3" s="10"/>
      <c r="W3" s="20" t="s">
        <v>37</v>
      </c>
      <c r="X3" s="15" t="s">
        <v>30</v>
      </c>
    </row>
    <row r="4" spans="1:25" ht="263.45" customHeight="1">
      <c r="A4" s="24">
        <v>45691</v>
      </c>
      <c r="B4" s="20" t="s">
        <v>26</v>
      </c>
      <c r="C4" s="20" t="s">
        <v>27</v>
      </c>
      <c r="D4" s="15" t="s">
        <v>27</v>
      </c>
      <c r="E4" s="15" t="s">
        <v>27</v>
      </c>
      <c r="F4" s="25" t="s">
        <v>38</v>
      </c>
      <c r="G4" s="25" t="s">
        <v>39</v>
      </c>
      <c r="H4" s="15" t="s">
        <v>30</v>
      </c>
      <c r="I4" s="25" t="s">
        <v>31</v>
      </c>
      <c r="J4" s="24">
        <v>45657</v>
      </c>
      <c r="K4" s="24">
        <v>45657</v>
      </c>
      <c r="L4" s="53">
        <v>45714</v>
      </c>
      <c r="M4" s="29" t="s">
        <v>40</v>
      </c>
      <c r="N4" s="29" t="s">
        <v>33</v>
      </c>
      <c r="O4" s="59" t="s">
        <v>34</v>
      </c>
      <c r="P4" s="23"/>
      <c r="Q4" s="7" t="s">
        <v>35</v>
      </c>
      <c r="R4" s="7" t="s">
        <v>36</v>
      </c>
      <c r="S4" s="9" t="str">
        <f>+VLOOKUP(R4,Hoja2!C4:E5,2,FALSE)</f>
        <v>Crear actividad en el plan acción</v>
      </c>
      <c r="T4" s="9" t="str">
        <f>+VLOOKUP(R4,Hoja2!F4:G5,2,FALSE)</f>
        <v>Dirijase a la hoja de "solicitudes PAI" y solicite la creación de la actividad con cada uno de los atributos requeridos</v>
      </c>
      <c r="W4" s="15" t="s">
        <v>41</v>
      </c>
      <c r="X4" s="15" t="s">
        <v>42</v>
      </c>
    </row>
    <row r="5" spans="1:25" ht="181.9" customHeight="1">
      <c r="A5" s="24">
        <v>45691</v>
      </c>
      <c r="B5" s="20" t="s">
        <v>26</v>
      </c>
      <c r="C5" s="20" t="s">
        <v>27</v>
      </c>
      <c r="D5" s="15" t="s">
        <v>27</v>
      </c>
      <c r="E5" s="15" t="s">
        <v>27</v>
      </c>
      <c r="F5" s="25" t="s">
        <v>43</v>
      </c>
      <c r="G5" s="25" t="s">
        <v>44</v>
      </c>
      <c r="H5" s="15" t="s">
        <v>30</v>
      </c>
      <c r="I5" s="25" t="s">
        <v>31</v>
      </c>
      <c r="J5" s="24">
        <v>45657</v>
      </c>
      <c r="K5" s="24">
        <v>45657</v>
      </c>
      <c r="L5" s="53">
        <v>45714</v>
      </c>
      <c r="M5" s="35" t="s">
        <v>45</v>
      </c>
      <c r="N5" s="29" t="s">
        <v>46</v>
      </c>
      <c r="O5" s="59" t="s">
        <v>34</v>
      </c>
      <c r="P5" s="23"/>
      <c r="Q5" s="7" t="s">
        <v>35</v>
      </c>
      <c r="R5" s="7" t="s">
        <v>36</v>
      </c>
      <c r="S5" s="9" t="s">
        <v>47</v>
      </c>
      <c r="T5" s="9" t="s">
        <v>48</v>
      </c>
      <c r="W5" s="15" t="s">
        <v>49</v>
      </c>
    </row>
    <row r="6" spans="1:25" ht="270" customHeight="1">
      <c r="A6" s="24">
        <v>45691</v>
      </c>
      <c r="B6" s="20" t="s">
        <v>26</v>
      </c>
      <c r="C6" s="20" t="s">
        <v>27</v>
      </c>
      <c r="D6" s="15" t="s">
        <v>27</v>
      </c>
      <c r="E6" s="15" t="s">
        <v>27</v>
      </c>
      <c r="F6" s="25" t="s">
        <v>50</v>
      </c>
      <c r="G6" s="25" t="s">
        <v>51</v>
      </c>
      <c r="H6" s="15" t="s">
        <v>30</v>
      </c>
      <c r="I6" s="25" t="s">
        <v>31</v>
      </c>
      <c r="J6" s="24">
        <v>45657</v>
      </c>
      <c r="K6" s="24">
        <v>45657</v>
      </c>
      <c r="L6" s="53">
        <v>45714</v>
      </c>
      <c r="M6" s="35" t="s">
        <v>45</v>
      </c>
      <c r="N6" s="29" t="s">
        <v>46</v>
      </c>
      <c r="O6" s="59" t="s">
        <v>34</v>
      </c>
      <c r="P6" s="23"/>
      <c r="Q6" s="7" t="s">
        <v>35</v>
      </c>
      <c r="R6" s="7" t="s">
        <v>36</v>
      </c>
      <c r="S6" s="9" t="s">
        <v>47</v>
      </c>
      <c r="T6" s="9" t="s">
        <v>48</v>
      </c>
      <c r="W6" s="20" t="s">
        <v>52</v>
      </c>
      <c r="Y6" s="10" t="s">
        <v>53</v>
      </c>
    </row>
    <row r="7" spans="1:25" ht="229.15" customHeight="1">
      <c r="A7" s="24">
        <v>45691</v>
      </c>
      <c r="B7" s="20" t="s">
        <v>26</v>
      </c>
      <c r="C7" s="20" t="s">
        <v>27</v>
      </c>
      <c r="D7" s="15" t="s">
        <v>27</v>
      </c>
      <c r="E7" s="15" t="s">
        <v>27</v>
      </c>
      <c r="F7" s="25" t="s">
        <v>54</v>
      </c>
      <c r="G7" s="25" t="s">
        <v>55</v>
      </c>
      <c r="H7" s="15" t="s">
        <v>30</v>
      </c>
      <c r="I7" s="25" t="s">
        <v>31</v>
      </c>
      <c r="J7" s="24">
        <v>45657</v>
      </c>
      <c r="K7" s="24">
        <v>45657</v>
      </c>
      <c r="L7" s="53">
        <v>45714</v>
      </c>
      <c r="M7" s="35" t="s">
        <v>45</v>
      </c>
      <c r="N7" s="29" t="s">
        <v>46</v>
      </c>
      <c r="O7" s="59" t="s">
        <v>34</v>
      </c>
      <c r="P7" s="23"/>
      <c r="Q7" s="7" t="s">
        <v>35</v>
      </c>
      <c r="R7" s="7" t="s">
        <v>36</v>
      </c>
      <c r="S7" s="9" t="s">
        <v>47</v>
      </c>
      <c r="T7" s="9" t="s">
        <v>48</v>
      </c>
      <c r="W7" s="15" t="s">
        <v>56</v>
      </c>
    </row>
    <row r="8" spans="1:25" ht="182.45" customHeight="1">
      <c r="A8" s="15"/>
      <c r="B8" s="20"/>
      <c r="C8" s="15"/>
      <c r="D8" s="15"/>
      <c r="E8" s="15"/>
      <c r="F8" s="15"/>
      <c r="G8" s="15"/>
      <c r="H8" s="15"/>
      <c r="I8" s="15"/>
      <c r="J8" s="15"/>
      <c r="K8" s="15"/>
      <c r="L8" s="15"/>
      <c r="M8" s="7"/>
      <c r="N8" s="7"/>
      <c r="O8" s="7"/>
      <c r="P8" s="23"/>
      <c r="Q8" s="7"/>
      <c r="R8" s="7"/>
      <c r="S8" s="9" t="e">
        <f>+VLOOKUP(R8,Hoja2!C8:E9,2,FALSE)</f>
        <v>#N/A</v>
      </c>
      <c r="T8" s="9" t="e">
        <f>+VLOOKUP(R8,Hoja2!F8:G9,2,FALSE)</f>
        <v>#N/A</v>
      </c>
      <c r="W8" s="15" t="s">
        <v>57</v>
      </c>
    </row>
    <row r="9" spans="1:25" ht="188.45" customHeight="1">
      <c r="A9" s="15"/>
      <c r="B9" s="20"/>
      <c r="C9" s="15"/>
      <c r="D9" s="15"/>
      <c r="E9" s="15"/>
      <c r="F9" s="15"/>
      <c r="G9" s="15"/>
      <c r="H9" s="15"/>
      <c r="I9" s="15"/>
      <c r="J9" s="15"/>
      <c r="K9" s="15"/>
      <c r="L9" s="15"/>
      <c r="M9" s="7"/>
      <c r="N9" s="7"/>
      <c r="O9" s="7"/>
      <c r="P9" s="23"/>
      <c r="Q9" s="7"/>
      <c r="R9" s="7"/>
      <c r="S9" s="9" t="e">
        <f>+VLOOKUP(R9,Hoja2!C9:E10,2,FALSE)</f>
        <v>#N/A</v>
      </c>
      <c r="T9" s="9" t="e">
        <f>+VLOOKUP(R9,Hoja2!F9:G10,2,FALSE)</f>
        <v>#N/A</v>
      </c>
      <c r="W9" s="20" t="s">
        <v>58</v>
      </c>
    </row>
    <row r="10" spans="1:25" ht="191.45" customHeight="1">
      <c r="A10" s="15"/>
      <c r="B10" s="20"/>
      <c r="C10" s="15"/>
      <c r="D10" s="15"/>
      <c r="E10" s="15"/>
      <c r="F10" s="15"/>
      <c r="G10" s="15"/>
      <c r="H10" s="15"/>
      <c r="I10" s="15"/>
      <c r="J10" s="15"/>
      <c r="K10" s="15"/>
      <c r="L10" s="15"/>
      <c r="M10" s="7"/>
      <c r="N10" s="7"/>
      <c r="O10" s="7"/>
      <c r="P10" s="23"/>
      <c r="Q10" s="7"/>
      <c r="R10" s="7"/>
      <c r="S10" s="9" t="e">
        <f>+VLOOKUP(R10,Hoja2!C10:E11,2,FALSE)</f>
        <v>#N/A</v>
      </c>
      <c r="T10" s="9" t="e">
        <f>+VLOOKUP(R10,Hoja2!F10:G11,2,FALSE)</f>
        <v>#N/A</v>
      </c>
      <c r="W10" s="15" t="s">
        <v>59</v>
      </c>
    </row>
    <row r="11" spans="1:25" ht="192" customHeight="1">
      <c r="A11" s="15"/>
      <c r="B11" s="20"/>
      <c r="C11" s="15"/>
      <c r="D11" s="15"/>
      <c r="E11" s="15"/>
      <c r="F11" s="15"/>
      <c r="G11" s="15"/>
      <c r="H11" s="15"/>
      <c r="I11" s="15"/>
      <c r="J11" s="15"/>
      <c r="K11" s="15"/>
      <c r="L11" s="15"/>
      <c r="M11" s="7"/>
      <c r="N11" s="7"/>
      <c r="O11" s="7"/>
      <c r="P11" s="23"/>
      <c r="Q11" s="7"/>
      <c r="R11" s="7"/>
      <c r="S11" s="9" t="e">
        <f>+VLOOKUP(R11,Hoja2!C11:E12,2,FALSE)</f>
        <v>#N/A</v>
      </c>
      <c r="T11" s="9" t="e">
        <f>+VLOOKUP(R11,Hoja2!F11:G12,2,FALSE)</f>
        <v>#N/A</v>
      </c>
      <c r="W11" s="15" t="s">
        <v>26</v>
      </c>
      <c r="Y11" s="2" t="s">
        <v>60</v>
      </c>
    </row>
    <row r="12" spans="1:25" ht="185.45" customHeight="1">
      <c r="A12" s="15"/>
      <c r="B12" s="20"/>
      <c r="C12" s="15"/>
      <c r="D12" s="15"/>
      <c r="E12" s="15"/>
      <c r="F12" s="15"/>
      <c r="G12" s="15"/>
      <c r="H12" s="15"/>
      <c r="I12" s="15"/>
      <c r="J12" s="15"/>
      <c r="K12" s="15"/>
      <c r="L12" s="15"/>
      <c r="M12" s="7"/>
      <c r="N12" s="7"/>
      <c r="O12" s="7"/>
      <c r="P12" s="23"/>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00000000-0002-0000-0100-000000000000}">
      <formula1>$X$3:$X$4</formula1>
    </dataValidation>
    <dataValidation type="list" allowBlank="1" showInputMessage="1" showErrorMessage="1" sqref="B3:B12" xr:uid="{00000000-0002-0000-0100-000001000000}">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Listas!$A$1:$A$2</xm:f>
          </x14:formula1>
          <xm:sqref>S13:S1048576 Q3:Q7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B0F0"/>
  </sheetPr>
  <dimension ref="B1:DH31"/>
  <sheetViews>
    <sheetView showGridLines="0" topLeftCell="A24" zoomScale="69" zoomScaleNormal="70" zoomScaleSheetLayoutView="85" workbookViewId="0">
      <selection activeCell="DH11" sqref="DH11"/>
    </sheetView>
  </sheetViews>
  <sheetFormatPr defaultColWidth="11.5703125" defaultRowHeight="13.15"/>
  <cols>
    <col min="1" max="1" width="1.42578125" style="18" customWidth="1"/>
    <col min="2" max="10" width="1" style="18" customWidth="1"/>
    <col min="11" max="11" width="5.7109375" style="18" customWidth="1"/>
    <col min="12" max="12" width="16" style="18" customWidth="1"/>
    <col min="13" max="31" width="1" style="18" customWidth="1"/>
    <col min="32" max="33" width="1.140625" style="18" customWidth="1"/>
    <col min="34" max="34" width="1" style="18" customWidth="1"/>
    <col min="35" max="35" width="22.85546875" style="18" customWidth="1"/>
    <col min="36" max="36" width="1.140625" style="18" customWidth="1"/>
    <col min="37" max="54" width="1" style="18" customWidth="1"/>
    <col min="55" max="55" width="21.140625" style="18" customWidth="1"/>
    <col min="56" max="64" width="1" style="18" customWidth="1"/>
    <col min="65" max="65" width="1.140625" style="18" customWidth="1"/>
    <col min="66" max="66" width="1" style="18" customWidth="1"/>
    <col min="67" max="67" width="29.85546875" style="18" customWidth="1"/>
    <col min="68" max="68" width="3.28515625" style="18" customWidth="1"/>
    <col min="69" max="69" width="3.42578125" style="18" customWidth="1"/>
    <col min="70" max="70" width="4" style="18" customWidth="1"/>
    <col min="71" max="71" width="3.42578125" style="18" customWidth="1"/>
    <col min="72" max="72" width="3.85546875" style="18" customWidth="1"/>
    <col min="73" max="73" width="3" style="18" customWidth="1"/>
    <col min="74" max="75" width="1" style="18" customWidth="1"/>
    <col min="76" max="76" width="2.140625" style="18" customWidth="1"/>
    <col min="77" max="77" width="3.85546875" style="18" customWidth="1"/>
    <col min="78" max="78" width="1" style="18" hidden="1" customWidth="1"/>
    <col min="79" max="79" width="1" style="18" customWidth="1"/>
    <col min="80" max="80" width="1.140625" style="18" customWidth="1"/>
    <col min="81" max="81" width="1" style="18" customWidth="1"/>
    <col min="82" max="82" width="1.140625" style="18" customWidth="1"/>
    <col min="83" max="83" width="1" style="18" customWidth="1"/>
    <col min="84" max="84" width="2.7109375" style="18" customWidth="1"/>
    <col min="85" max="87" width="1" style="18" customWidth="1"/>
    <col min="88" max="88" width="2.140625" style="18" customWidth="1"/>
    <col min="89" max="89" width="1" style="18" customWidth="1"/>
    <col min="90" max="90" width="1.28515625" style="18" customWidth="1"/>
    <col min="91" max="106" width="1" style="18" customWidth="1"/>
    <col min="107" max="107" width="9.7109375" style="18" customWidth="1"/>
    <col min="108" max="108" width="15.5703125" style="18" customWidth="1"/>
    <col min="109" max="109" width="0.85546875" style="18" customWidth="1"/>
    <col min="110" max="110" width="11.5703125" style="18"/>
    <col min="111" max="111" width="0" style="18" hidden="1" customWidth="1"/>
    <col min="112" max="112" width="49.5703125" style="18" customWidth="1"/>
    <col min="113" max="16384" width="11.5703125" style="18"/>
  </cols>
  <sheetData>
    <row r="1" spans="2:112" ht="16.5" customHeight="1">
      <c r="B1" s="99" t="s">
        <v>61</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1"/>
    </row>
    <row r="2" spans="2:112" ht="26.45" customHeight="1">
      <c r="B2" s="102"/>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4"/>
    </row>
    <row r="3" spans="2:112" ht="48.6" customHeight="1" thickBot="1">
      <c r="B3" s="106" t="s">
        <v>62</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8"/>
    </row>
    <row r="4" spans="2:112" ht="23.25" customHeight="1">
      <c r="B4" s="109" t="s">
        <v>63</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1"/>
    </row>
    <row r="5" spans="2:112" ht="24.6" customHeight="1">
      <c r="B5" s="112"/>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4"/>
    </row>
    <row r="6" spans="2:112" ht="55.9" customHeight="1">
      <c r="B6" s="115" t="s">
        <v>64</v>
      </c>
      <c r="C6" s="115"/>
      <c r="D6" s="115"/>
      <c r="E6" s="115"/>
      <c r="F6" s="115"/>
      <c r="G6" s="115"/>
      <c r="H6" s="115"/>
      <c r="I6" s="115"/>
      <c r="J6" s="115"/>
      <c r="K6" s="115"/>
      <c r="L6" s="115"/>
      <c r="M6" s="115"/>
      <c r="N6" s="115"/>
      <c r="O6" s="115"/>
      <c r="P6" s="116" t="s">
        <v>65</v>
      </c>
      <c r="Q6" s="116"/>
      <c r="R6" s="116"/>
      <c r="S6" s="116"/>
      <c r="T6" s="116"/>
      <c r="U6" s="116"/>
      <c r="V6" s="116"/>
      <c r="W6" s="116"/>
      <c r="X6" s="116"/>
      <c r="Y6" s="116"/>
      <c r="Z6" s="116"/>
      <c r="AA6" s="116"/>
      <c r="AB6" s="116"/>
      <c r="AC6" s="116"/>
      <c r="AD6" s="116"/>
      <c r="AE6" s="116"/>
      <c r="AF6" s="116"/>
      <c r="AG6" s="116"/>
      <c r="AH6" s="116"/>
      <c r="AI6" s="116"/>
      <c r="AJ6" s="116" t="s">
        <v>65</v>
      </c>
      <c r="AK6" s="116"/>
      <c r="AL6" s="116"/>
      <c r="AM6" s="116"/>
      <c r="AN6" s="116"/>
      <c r="AO6" s="116"/>
      <c r="AP6" s="116"/>
      <c r="AQ6" s="116"/>
      <c r="AR6" s="116"/>
      <c r="AS6" s="116"/>
      <c r="AT6" s="116"/>
      <c r="AU6" s="116"/>
      <c r="AV6" s="116"/>
      <c r="AW6" s="116"/>
      <c r="AX6" s="116"/>
      <c r="AY6" s="116"/>
      <c r="AZ6" s="116"/>
      <c r="BA6" s="116"/>
      <c r="BB6" s="116"/>
      <c r="BC6" s="116"/>
      <c r="BD6" s="116" t="s">
        <v>65</v>
      </c>
      <c r="BE6" s="116"/>
      <c r="BF6" s="116"/>
      <c r="BG6" s="116"/>
      <c r="BH6" s="116"/>
      <c r="BI6" s="116"/>
      <c r="BJ6" s="116"/>
      <c r="BK6" s="116"/>
      <c r="BL6" s="116"/>
      <c r="BM6" s="116"/>
      <c r="BN6" s="116"/>
      <c r="BO6" s="116"/>
      <c r="BP6" s="116" t="s">
        <v>65</v>
      </c>
      <c r="BQ6" s="116"/>
      <c r="BR6" s="116"/>
      <c r="BS6" s="116"/>
      <c r="BT6" s="116"/>
      <c r="BU6" s="116"/>
      <c r="BV6" s="116"/>
      <c r="BW6" s="116"/>
      <c r="BX6" s="116"/>
      <c r="BY6" s="116"/>
      <c r="BZ6" s="116"/>
      <c r="CA6" s="116"/>
      <c r="CB6" s="116"/>
      <c r="CC6" s="116"/>
      <c r="CD6" s="116"/>
      <c r="CE6" s="116"/>
      <c r="CF6" s="116"/>
      <c r="CG6" s="116"/>
      <c r="CH6" s="116"/>
      <c r="CI6" s="116"/>
      <c r="CJ6" s="116"/>
      <c r="CK6" s="116" t="s">
        <v>65</v>
      </c>
      <c r="CL6" s="116"/>
      <c r="CM6" s="116"/>
      <c r="CN6" s="116"/>
      <c r="CO6" s="116"/>
      <c r="CP6" s="116"/>
      <c r="CQ6" s="116"/>
      <c r="CR6" s="116"/>
      <c r="CS6" s="116"/>
      <c r="CT6" s="116"/>
      <c r="CU6" s="116"/>
      <c r="CV6" s="116"/>
      <c r="CW6" s="116"/>
      <c r="CX6" s="116"/>
      <c r="CY6" s="116"/>
      <c r="CZ6" s="116"/>
      <c r="DA6" s="116"/>
      <c r="DB6" s="116"/>
      <c r="DC6" s="116"/>
      <c r="DD6" s="116"/>
    </row>
    <row r="7" spans="2:112" ht="12.75" customHeight="1">
      <c r="B7" s="68" t="s">
        <v>66</v>
      </c>
      <c r="C7" s="68"/>
      <c r="D7" s="68"/>
      <c r="E7" s="68"/>
      <c r="F7" s="68"/>
      <c r="G7" s="68"/>
      <c r="H7" s="68"/>
      <c r="I7" s="68"/>
      <c r="J7" s="68"/>
      <c r="K7" s="68"/>
      <c r="L7" s="68"/>
      <c r="M7" s="68"/>
      <c r="N7" s="68"/>
      <c r="O7" s="68"/>
      <c r="P7" s="69" t="s">
        <v>67</v>
      </c>
      <c r="Q7" s="69"/>
      <c r="R7" s="69"/>
      <c r="S7" s="69"/>
      <c r="T7" s="69"/>
      <c r="U7" s="69"/>
      <c r="V7" s="69"/>
      <c r="W7" s="69"/>
      <c r="X7" s="69"/>
      <c r="Y7" s="69"/>
      <c r="Z7" s="69"/>
      <c r="AA7" s="69"/>
      <c r="AB7" s="69"/>
      <c r="AC7" s="69"/>
      <c r="AD7" s="69"/>
      <c r="AE7" s="69"/>
      <c r="AF7" s="69"/>
      <c r="AG7" s="69"/>
      <c r="AH7" s="69"/>
      <c r="AI7" s="69"/>
      <c r="AJ7" s="65" t="s">
        <v>68</v>
      </c>
      <c r="AK7" s="65"/>
      <c r="AL7" s="65"/>
      <c r="AM7" s="65"/>
      <c r="AN7" s="65"/>
      <c r="AO7" s="65"/>
      <c r="AP7" s="65"/>
      <c r="AQ7" s="65"/>
      <c r="AR7" s="65"/>
      <c r="AS7" s="65"/>
      <c r="AT7" s="65"/>
      <c r="AU7" s="65"/>
      <c r="AV7" s="65"/>
      <c r="AW7" s="65"/>
      <c r="AX7" s="65"/>
      <c r="AY7" s="65"/>
      <c r="AZ7" s="65"/>
      <c r="BA7" s="65"/>
      <c r="BB7" s="65"/>
      <c r="BC7" s="65"/>
      <c r="BD7" s="69" t="s">
        <v>69</v>
      </c>
      <c r="BE7" s="69"/>
      <c r="BF7" s="69"/>
      <c r="BG7" s="69"/>
      <c r="BH7" s="69"/>
      <c r="BI7" s="69"/>
      <c r="BJ7" s="69"/>
      <c r="BK7" s="69"/>
      <c r="BL7" s="69"/>
      <c r="BM7" s="69"/>
      <c r="BN7" s="69"/>
      <c r="BO7" s="69"/>
      <c r="BP7" s="70" t="s">
        <v>70</v>
      </c>
      <c r="BQ7" s="71"/>
      <c r="BR7" s="71"/>
      <c r="BS7" s="71"/>
      <c r="BT7" s="71"/>
      <c r="BU7" s="71"/>
      <c r="BV7" s="71"/>
      <c r="BW7" s="71"/>
      <c r="BX7" s="71"/>
      <c r="BY7" s="71"/>
      <c r="BZ7" s="71"/>
      <c r="CA7" s="71"/>
      <c r="CB7" s="71"/>
      <c r="CC7" s="71"/>
      <c r="CD7" s="71"/>
      <c r="CE7" s="71"/>
      <c r="CF7" s="71"/>
      <c r="CG7" s="71"/>
      <c r="CH7" s="71"/>
      <c r="CI7" s="71"/>
      <c r="CJ7" s="72"/>
      <c r="CK7" s="98"/>
      <c r="CL7" s="98"/>
      <c r="CM7" s="98"/>
      <c r="CN7" s="98"/>
      <c r="CO7" s="98"/>
      <c r="CP7" s="98"/>
      <c r="CQ7" s="98"/>
      <c r="CR7" s="98"/>
      <c r="CS7" s="98"/>
      <c r="CT7" s="98"/>
      <c r="CU7" s="98"/>
      <c r="CV7" s="98"/>
      <c r="CW7" s="98"/>
      <c r="CX7" s="98"/>
      <c r="CY7" s="98"/>
      <c r="CZ7" s="98"/>
      <c r="DA7" s="98"/>
      <c r="DB7" s="98"/>
      <c r="DC7" s="98"/>
      <c r="DD7" s="98"/>
    </row>
    <row r="8" spans="2:112">
      <c r="B8" s="68"/>
      <c r="C8" s="68"/>
      <c r="D8" s="68"/>
      <c r="E8" s="68"/>
      <c r="F8" s="68"/>
      <c r="G8" s="68"/>
      <c r="H8" s="68"/>
      <c r="I8" s="68"/>
      <c r="J8" s="68"/>
      <c r="K8" s="68"/>
      <c r="L8" s="68"/>
      <c r="M8" s="68"/>
      <c r="N8" s="68"/>
      <c r="O8" s="68"/>
      <c r="P8" s="69"/>
      <c r="Q8" s="69"/>
      <c r="R8" s="69"/>
      <c r="S8" s="69"/>
      <c r="T8" s="69"/>
      <c r="U8" s="69"/>
      <c r="V8" s="69"/>
      <c r="W8" s="69"/>
      <c r="X8" s="69"/>
      <c r="Y8" s="69"/>
      <c r="Z8" s="69"/>
      <c r="AA8" s="69"/>
      <c r="AB8" s="69"/>
      <c r="AC8" s="69"/>
      <c r="AD8" s="69"/>
      <c r="AE8" s="69"/>
      <c r="AF8" s="69"/>
      <c r="AG8" s="69"/>
      <c r="AH8" s="69"/>
      <c r="AI8" s="69"/>
      <c r="AJ8" s="65"/>
      <c r="AK8" s="65"/>
      <c r="AL8" s="65"/>
      <c r="AM8" s="65"/>
      <c r="AN8" s="65"/>
      <c r="AO8" s="65"/>
      <c r="AP8" s="65"/>
      <c r="AQ8" s="65"/>
      <c r="AR8" s="65"/>
      <c r="AS8" s="65"/>
      <c r="AT8" s="65"/>
      <c r="AU8" s="65"/>
      <c r="AV8" s="65"/>
      <c r="AW8" s="65"/>
      <c r="AX8" s="65"/>
      <c r="AY8" s="65"/>
      <c r="AZ8" s="65"/>
      <c r="BA8" s="65"/>
      <c r="BB8" s="65"/>
      <c r="BC8" s="65"/>
      <c r="BD8" s="69"/>
      <c r="BE8" s="69"/>
      <c r="BF8" s="69"/>
      <c r="BG8" s="69"/>
      <c r="BH8" s="69"/>
      <c r="BI8" s="69"/>
      <c r="BJ8" s="69"/>
      <c r="BK8" s="69"/>
      <c r="BL8" s="69"/>
      <c r="BM8" s="69"/>
      <c r="BN8" s="69"/>
      <c r="BO8" s="69"/>
      <c r="BP8" s="73"/>
      <c r="BQ8" s="74"/>
      <c r="BR8" s="74"/>
      <c r="BS8" s="74"/>
      <c r="BT8" s="74"/>
      <c r="BU8" s="74"/>
      <c r="BV8" s="74"/>
      <c r="BW8" s="74"/>
      <c r="BX8" s="74"/>
      <c r="BY8" s="74"/>
      <c r="BZ8" s="74"/>
      <c r="CA8" s="74"/>
      <c r="CB8" s="74"/>
      <c r="CC8" s="74"/>
      <c r="CD8" s="74"/>
      <c r="CE8" s="74"/>
      <c r="CF8" s="74"/>
      <c r="CG8" s="74"/>
      <c r="CH8" s="74"/>
      <c r="CI8" s="74"/>
      <c r="CJ8" s="75"/>
      <c r="CK8" s="98"/>
      <c r="CL8" s="98"/>
      <c r="CM8" s="98"/>
      <c r="CN8" s="98"/>
      <c r="CO8" s="98"/>
      <c r="CP8" s="98"/>
      <c r="CQ8" s="98"/>
      <c r="CR8" s="98"/>
      <c r="CS8" s="98"/>
      <c r="CT8" s="98"/>
      <c r="CU8" s="98"/>
      <c r="CV8" s="98"/>
      <c r="CW8" s="98"/>
      <c r="CX8" s="98"/>
      <c r="CY8" s="98"/>
      <c r="CZ8" s="98"/>
      <c r="DA8" s="98"/>
      <c r="DB8" s="98"/>
      <c r="DC8" s="98"/>
      <c r="DD8" s="98"/>
    </row>
    <row r="9" spans="2:112">
      <c r="B9" s="68"/>
      <c r="C9" s="68"/>
      <c r="D9" s="68"/>
      <c r="E9" s="68"/>
      <c r="F9" s="68"/>
      <c r="G9" s="68"/>
      <c r="H9" s="68"/>
      <c r="I9" s="68"/>
      <c r="J9" s="68"/>
      <c r="K9" s="68"/>
      <c r="L9" s="68"/>
      <c r="M9" s="68"/>
      <c r="N9" s="68"/>
      <c r="O9" s="68"/>
      <c r="P9" s="69"/>
      <c r="Q9" s="69"/>
      <c r="R9" s="69"/>
      <c r="S9" s="69"/>
      <c r="T9" s="69"/>
      <c r="U9" s="69"/>
      <c r="V9" s="69"/>
      <c r="W9" s="69"/>
      <c r="X9" s="69"/>
      <c r="Y9" s="69"/>
      <c r="Z9" s="69"/>
      <c r="AA9" s="69"/>
      <c r="AB9" s="69"/>
      <c r="AC9" s="69"/>
      <c r="AD9" s="69"/>
      <c r="AE9" s="69"/>
      <c r="AF9" s="69"/>
      <c r="AG9" s="69"/>
      <c r="AH9" s="69"/>
      <c r="AI9" s="69"/>
      <c r="AJ9" s="65"/>
      <c r="AK9" s="65"/>
      <c r="AL9" s="65"/>
      <c r="AM9" s="65"/>
      <c r="AN9" s="65"/>
      <c r="AO9" s="65"/>
      <c r="AP9" s="65"/>
      <c r="AQ9" s="65"/>
      <c r="AR9" s="65"/>
      <c r="AS9" s="65"/>
      <c r="AT9" s="65"/>
      <c r="AU9" s="65"/>
      <c r="AV9" s="65"/>
      <c r="AW9" s="65"/>
      <c r="AX9" s="65"/>
      <c r="AY9" s="65"/>
      <c r="AZ9" s="65"/>
      <c r="BA9" s="65"/>
      <c r="BB9" s="65"/>
      <c r="BC9" s="65"/>
      <c r="BD9" s="69"/>
      <c r="BE9" s="69"/>
      <c r="BF9" s="69"/>
      <c r="BG9" s="69"/>
      <c r="BH9" s="69"/>
      <c r="BI9" s="69"/>
      <c r="BJ9" s="69"/>
      <c r="BK9" s="69"/>
      <c r="BL9" s="69"/>
      <c r="BM9" s="69"/>
      <c r="BN9" s="69"/>
      <c r="BO9" s="69"/>
      <c r="BP9" s="73"/>
      <c r="BQ9" s="74"/>
      <c r="BR9" s="74"/>
      <c r="BS9" s="74"/>
      <c r="BT9" s="74"/>
      <c r="BU9" s="74"/>
      <c r="BV9" s="74"/>
      <c r="BW9" s="74"/>
      <c r="BX9" s="74"/>
      <c r="BY9" s="74"/>
      <c r="BZ9" s="74"/>
      <c r="CA9" s="74"/>
      <c r="CB9" s="74"/>
      <c r="CC9" s="74"/>
      <c r="CD9" s="74"/>
      <c r="CE9" s="74"/>
      <c r="CF9" s="74"/>
      <c r="CG9" s="74"/>
      <c r="CH9" s="74"/>
      <c r="CI9" s="74"/>
      <c r="CJ9" s="75"/>
      <c r="CK9" s="98"/>
      <c r="CL9" s="98"/>
      <c r="CM9" s="98"/>
      <c r="CN9" s="98"/>
      <c r="CO9" s="98"/>
      <c r="CP9" s="98"/>
      <c r="CQ9" s="98"/>
      <c r="CR9" s="98"/>
      <c r="CS9" s="98"/>
      <c r="CT9" s="98"/>
      <c r="CU9" s="98"/>
      <c r="CV9" s="98"/>
      <c r="CW9" s="98"/>
      <c r="CX9" s="98"/>
      <c r="CY9" s="98"/>
      <c r="CZ9" s="98"/>
      <c r="DA9" s="98"/>
      <c r="DB9" s="98"/>
      <c r="DC9" s="98"/>
      <c r="DD9" s="98"/>
    </row>
    <row r="10" spans="2:112">
      <c r="B10" s="68"/>
      <c r="C10" s="68"/>
      <c r="D10" s="68"/>
      <c r="E10" s="68"/>
      <c r="F10" s="68"/>
      <c r="G10" s="68"/>
      <c r="H10" s="68"/>
      <c r="I10" s="68"/>
      <c r="J10" s="68"/>
      <c r="K10" s="68"/>
      <c r="L10" s="68"/>
      <c r="M10" s="68"/>
      <c r="N10" s="68"/>
      <c r="O10" s="68"/>
      <c r="P10" s="69"/>
      <c r="Q10" s="69"/>
      <c r="R10" s="69"/>
      <c r="S10" s="69"/>
      <c r="T10" s="69"/>
      <c r="U10" s="69"/>
      <c r="V10" s="69"/>
      <c r="W10" s="69"/>
      <c r="X10" s="69"/>
      <c r="Y10" s="69"/>
      <c r="Z10" s="69"/>
      <c r="AA10" s="69"/>
      <c r="AB10" s="69"/>
      <c r="AC10" s="69"/>
      <c r="AD10" s="69"/>
      <c r="AE10" s="69"/>
      <c r="AF10" s="69"/>
      <c r="AG10" s="69"/>
      <c r="AH10" s="69"/>
      <c r="AI10" s="69"/>
      <c r="AJ10" s="65"/>
      <c r="AK10" s="65"/>
      <c r="AL10" s="65"/>
      <c r="AM10" s="65"/>
      <c r="AN10" s="65"/>
      <c r="AO10" s="65"/>
      <c r="AP10" s="65"/>
      <c r="AQ10" s="65"/>
      <c r="AR10" s="65"/>
      <c r="AS10" s="65"/>
      <c r="AT10" s="65"/>
      <c r="AU10" s="65"/>
      <c r="AV10" s="65"/>
      <c r="AW10" s="65"/>
      <c r="AX10" s="65"/>
      <c r="AY10" s="65"/>
      <c r="AZ10" s="65"/>
      <c r="BA10" s="65"/>
      <c r="BB10" s="65"/>
      <c r="BC10" s="65"/>
      <c r="BD10" s="69"/>
      <c r="BE10" s="69"/>
      <c r="BF10" s="69"/>
      <c r="BG10" s="69"/>
      <c r="BH10" s="69"/>
      <c r="BI10" s="69"/>
      <c r="BJ10" s="69"/>
      <c r="BK10" s="69"/>
      <c r="BL10" s="69"/>
      <c r="BM10" s="69"/>
      <c r="BN10" s="69"/>
      <c r="BO10" s="69"/>
      <c r="BP10" s="73"/>
      <c r="BQ10" s="74"/>
      <c r="BR10" s="74"/>
      <c r="BS10" s="74"/>
      <c r="BT10" s="74"/>
      <c r="BU10" s="74"/>
      <c r="BV10" s="74"/>
      <c r="BW10" s="74"/>
      <c r="BX10" s="74"/>
      <c r="BY10" s="74"/>
      <c r="BZ10" s="74"/>
      <c r="CA10" s="74"/>
      <c r="CB10" s="74"/>
      <c r="CC10" s="74"/>
      <c r="CD10" s="74"/>
      <c r="CE10" s="74"/>
      <c r="CF10" s="74"/>
      <c r="CG10" s="74"/>
      <c r="CH10" s="74"/>
      <c r="CI10" s="74"/>
      <c r="CJ10" s="75"/>
      <c r="CK10" s="98"/>
      <c r="CL10" s="98"/>
      <c r="CM10" s="98"/>
      <c r="CN10" s="98"/>
      <c r="CO10" s="98"/>
      <c r="CP10" s="98"/>
      <c r="CQ10" s="98"/>
      <c r="CR10" s="98"/>
      <c r="CS10" s="98"/>
      <c r="CT10" s="98"/>
      <c r="CU10" s="98"/>
      <c r="CV10" s="98"/>
      <c r="CW10" s="98"/>
      <c r="CX10" s="98"/>
      <c r="CY10" s="98"/>
      <c r="CZ10" s="98"/>
      <c r="DA10" s="98"/>
      <c r="DB10" s="98"/>
      <c r="DC10" s="98"/>
      <c r="DD10" s="98"/>
    </row>
    <row r="11" spans="2:112" ht="51.6" customHeight="1">
      <c r="B11" s="68"/>
      <c r="C11" s="68"/>
      <c r="D11" s="68"/>
      <c r="E11" s="68"/>
      <c r="F11" s="68"/>
      <c r="G11" s="68"/>
      <c r="H11" s="68"/>
      <c r="I11" s="68"/>
      <c r="J11" s="68"/>
      <c r="K11" s="68"/>
      <c r="L11" s="68"/>
      <c r="M11" s="68"/>
      <c r="N11" s="68"/>
      <c r="O11" s="68"/>
      <c r="P11" s="69"/>
      <c r="Q11" s="69"/>
      <c r="R11" s="69"/>
      <c r="S11" s="69"/>
      <c r="T11" s="69"/>
      <c r="U11" s="69"/>
      <c r="V11" s="69"/>
      <c r="W11" s="69"/>
      <c r="X11" s="69"/>
      <c r="Y11" s="69"/>
      <c r="Z11" s="69"/>
      <c r="AA11" s="69"/>
      <c r="AB11" s="69"/>
      <c r="AC11" s="69"/>
      <c r="AD11" s="69"/>
      <c r="AE11" s="69"/>
      <c r="AF11" s="69"/>
      <c r="AG11" s="69"/>
      <c r="AH11" s="69"/>
      <c r="AI11" s="69"/>
      <c r="AJ11" s="65"/>
      <c r="AK11" s="65"/>
      <c r="AL11" s="65"/>
      <c r="AM11" s="65"/>
      <c r="AN11" s="65"/>
      <c r="AO11" s="65"/>
      <c r="AP11" s="65"/>
      <c r="AQ11" s="65"/>
      <c r="AR11" s="65"/>
      <c r="AS11" s="65"/>
      <c r="AT11" s="65"/>
      <c r="AU11" s="65"/>
      <c r="AV11" s="65"/>
      <c r="AW11" s="65"/>
      <c r="AX11" s="65"/>
      <c r="AY11" s="65"/>
      <c r="AZ11" s="65"/>
      <c r="BA11" s="65"/>
      <c r="BB11" s="65"/>
      <c r="BC11" s="65"/>
      <c r="BD11" s="69"/>
      <c r="BE11" s="69"/>
      <c r="BF11" s="69"/>
      <c r="BG11" s="69"/>
      <c r="BH11" s="69"/>
      <c r="BI11" s="69"/>
      <c r="BJ11" s="69"/>
      <c r="BK11" s="69"/>
      <c r="BL11" s="69"/>
      <c r="BM11" s="69"/>
      <c r="BN11" s="69"/>
      <c r="BO11" s="69"/>
      <c r="BP11" s="73"/>
      <c r="BQ11" s="74"/>
      <c r="BR11" s="74"/>
      <c r="BS11" s="74"/>
      <c r="BT11" s="74"/>
      <c r="BU11" s="74"/>
      <c r="BV11" s="74"/>
      <c r="BW11" s="74"/>
      <c r="BX11" s="74"/>
      <c r="BY11" s="74"/>
      <c r="BZ11" s="74"/>
      <c r="CA11" s="74"/>
      <c r="CB11" s="74"/>
      <c r="CC11" s="74"/>
      <c r="CD11" s="74"/>
      <c r="CE11" s="74"/>
      <c r="CF11" s="74"/>
      <c r="CG11" s="74"/>
      <c r="CH11" s="74"/>
      <c r="CI11" s="74"/>
      <c r="CJ11" s="75"/>
      <c r="CK11" s="98"/>
      <c r="CL11" s="98"/>
      <c r="CM11" s="98"/>
      <c r="CN11" s="98"/>
      <c r="CO11" s="98"/>
      <c r="CP11" s="98"/>
      <c r="CQ11" s="98"/>
      <c r="CR11" s="98"/>
      <c r="CS11" s="98"/>
      <c r="CT11" s="98"/>
      <c r="CU11" s="98"/>
      <c r="CV11" s="98"/>
      <c r="CW11" s="98"/>
      <c r="CX11" s="98"/>
      <c r="CY11" s="98"/>
      <c r="CZ11" s="98"/>
      <c r="DA11" s="98"/>
      <c r="DB11" s="98"/>
      <c r="DC11" s="98"/>
      <c r="DD11" s="98"/>
      <c r="DH11" s="58" t="s">
        <v>71</v>
      </c>
    </row>
    <row r="12" spans="2:112">
      <c r="B12" s="68"/>
      <c r="C12" s="68"/>
      <c r="D12" s="68"/>
      <c r="E12" s="68"/>
      <c r="F12" s="68"/>
      <c r="G12" s="68"/>
      <c r="H12" s="68"/>
      <c r="I12" s="68"/>
      <c r="J12" s="68"/>
      <c r="K12" s="68"/>
      <c r="L12" s="68"/>
      <c r="M12" s="68"/>
      <c r="N12" s="68"/>
      <c r="O12" s="68"/>
      <c r="P12" s="69"/>
      <c r="Q12" s="69"/>
      <c r="R12" s="69"/>
      <c r="S12" s="69"/>
      <c r="T12" s="69"/>
      <c r="U12" s="69"/>
      <c r="V12" s="69"/>
      <c r="W12" s="69"/>
      <c r="X12" s="69"/>
      <c r="Y12" s="69"/>
      <c r="Z12" s="69"/>
      <c r="AA12" s="69"/>
      <c r="AB12" s="69"/>
      <c r="AC12" s="69"/>
      <c r="AD12" s="69"/>
      <c r="AE12" s="69"/>
      <c r="AF12" s="69"/>
      <c r="AG12" s="69"/>
      <c r="AH12" s="69"/>
      <c r="AI12" s="69"/>
      <c r="AJ12" s="65"/>
      <c r="AK12" s="65"/>
      <c r="AL12" s="65"/>
      <c r="AM12" s="65"/>
      <c r="AN12" s="65"/>
      <c r="AO12" s="65"/>
      <c r="AP12" s="65"/>
      <c r="AQ12" s="65"/>
      <c r="AR12" s="65"/>
      <c r="AS12" s="65"/>
      <c r="AT12" s="65"/>
      <c r="AU12" s="65"/>
      <c r="AV12" s="65"/>
      <c r="AW12" s="65"/>
      <c r="AX12" s="65"/>
      <c r="AY12" s="65"/>
      <c r="AZ12" s="65"/>
      <c r="BA12" s="65"/>
      <c r="BB12" s="65"/>
      <c r="BC12" s="65"/>
      <c r="BD12" s="69"/>
      <c r="BE12" s="69"/>
      <c r="BF12" s="69"/>
      <c r="BG12" s="69"/>
      <c r="BH12" s="69"/>
      <c r="BI12" s="69"/>
      <c r="BJ12" s="69"/>
      <c r="BK12" s="69"/>
      <c r="BL12" s="69"/>
      <c r="BM12" s="69"/>
      <c r="BN12" s="69"/>
      <c r="BO12" s="69"/>
      <c r="BP12" s="73"/>
      <c r="BQ12" s="74"/>
      <c r="BR12" s="74"/>
      <c r="BS12" s="74"/>
      <c r="BT12" s="74"/>
      <c r="BU12" s="74"/>
      <c r="BV12" s="74"/>
      <c r="BW12" s="74"/>
      <c r="BX12" s="74"/>
      <c r="BY12" s="74"/>
      <c r="BZ12" s="74"/>
      <c r="CA12" s="74"/>
      <c r="CB12" s="74"/>
      <c r="CC12" s="74"/>
      <c r="CD12" s="74"/>
      <c r="CE12" s="74"/>
      <c r="CF12" s="74"/>
      <c r="CG12" s="74"/>
      <c r="CH12" s="74"/>
      <c r="CI12" s="74"/>
      <c r="CJ12" s="75"/>
      <c r="CK12" s="98"/>
      <c r="CL12" s="98"/>
      <c r="CM12" s="98"/>
      <c r="CN12" s="98"/>
      <c r="CO12" s="98"/>
      <c r="CP12" s="98"/>
      <c r="CQ12" s="98"/>
      <c r="CR12" s="98"/>
      <c r="CS12" s="98"/>
      <c r="CT12" s="98"/>
      <c r="CU12" s="98"/>
      <c r="CV12" s="98"/>
      <c r="CW12" s="98"/>
      <c r="CX12" s="98"/>
      <c r="CY12" s="98"/>
      <c r="CZ12" s="98"/>
      <c r="DA12" s="98"/>
      <c r="DB12" s="98"/>
      <c r="DC12" s="98"/>
      <c r="DD12" s="98"/>
    </row>
    <row r="13" spans="2:112" ht="30.6" customHeight="1">
      <c r="B13" s="68"/>
      <c r="C13" s="68"/>
      <c r="D13" s="68"/>
      <c r="E13" s="68"/>
      <c r="F13" s="68"/>
      <c r="G13" s="68"/>
      <c r="H13" s="68"/>
      <c r="I13" s="68"/>
      <c r="J13" s="68"/>
      <c r="K13" s="68"/>
      <c r="L13" s="68"/>
      <c r="M13" s="68"/>
      <c r="N13" s="68"/>
      <c r="O13" s="68"/>
      <c r="P13" s="69"/>
      <c r="Q13" s="69"/>
      <c r="R13" s="69"/>
      <c r="S13" s="69"/>
      <c r="T13" s="69"/>
      <c r="U13" s="69"/>
      <c r="V13" s="69"/>
      <c r="W13" s="69"/>
      <c r="X13" s="69"/>
      <c r="Y13" s="69"/>
      <c r="Z13" s="69"/>
      <c r="AA13" s="69"/>
      <c r="AB13" s="69"/>
      <c r="AC13" s="69"/>
      <c r="AD13" s="69"/>
      <c r="AE13" s="69"/>
      <c r="AF13" s="69"/>
      <c r="AG13" s="69"/>
      <c r="AH13" s="69"/>
      <c r="AI13" s="69"/>
      <c r="AJ13" s="65"/>
      <c r="AK13" s="65"/>
      <c r="AL13" s="65"/>
      <c r="AM13" s="65"/>
      <c r="AN13" s="65"/>
      <c r="AO13" s="65"/>
      <c r="AP13" s="65"/>
      <c r="AQ13" s="65"/>
      <c r="AR13" s="65"/>
      <c r="AS13" s="65"/>
      <c r="AT13" s="65"/>
      <c r="AU13" s="65"/>
      <c r="AV13" s="65"/>
      <c r="AW13" s="65"/>
      <c r="AX13" s="65"/>
      <c r="AY13" s="65"/>
      <c r="AZ13" s="65"/>
      <c r="BA13" s="65"/>
      <c r="BB13" s="65"/>
      <c r="BC13" s="65"/>
      <c r="BD13" s="69"/>
      <c r="BE13" s="69"/>
      <c r="BF13" s="69"/>
      <c r="BG13" s="69"/>
      <c r="BH13" s="69"/>
      <c r="BI13" s="69"/>
      <c r="BJ13" s="69"/>
      <c r="BK13" s="69"/>
      <c r="BL13" s="69"/>
      <c r="BM13" s="69"/>
      <c r="BN13" s="69"/>
      <c r="BO13" s="69"/>
      <c r="BP13" s="76"/>
      <c r="BQ13" s="77"/>
      <c r="BR13" s="77"/>
      <c r="BS13" s="77"/>
      <c r="BT13" s="77"/>
      <c r="BU13" s="77"/>
      <c r="BV13" s="77"/>
      <c r="BW13" s="77"/>
      <c r="BX13" s="77"/>
      <c r="BY13" s="77"/>
      <c r="BZ13" s="77"/>
      <c r="CA13" s="77"/>
      <c r="CB13" s="77"/>
      <c r="CC13" s="77"/>
      <c r="CD13" s="77"/>
      <c r="CE13" s="77"/>
      <c r="CF13" s="77"/>
      <c r="CG13" s="77"/>
      <c r="CH13" s="77"/>
      <c r="CI13" s="77"/>
      <c r="CJ13" s="78"/>
      <c r="CK13" s="98"/>
      <c r="CL13" s="98"/>
      <c r="CM13" s="98"/>
      <c r="CN13" s="98"/>
      <c r="CO13" s="98"/>
      <c r="CP13" s="98"/>
      <c r="CQ13" s="98"/>
      <c r="CR13" s="98"/>
      <c r="CS13" s="98"/>
      <c r="CT13" s="98"/>
      <c r="CU13" s="98"/>
      <c r="CV13" s="98"/>
      <c r="CW13" s="98"/>
      <c r="CX13" s="98"/>
      <c r="CY13" s="98"/>
      <c r="CZ13" s="98"/>
      <c r="DA13" s="98"/>
      <c r="DB13" s="98"/>
      <c r="DC13" s="98"/>
      <c r="DD13" s="98"/>
    </row>
    <row r="14" spans="2:112" ht="12.75" customHeight="1">
      <c r="B14" s="68"/>
      <c r="C14" s="68"/>
      <c r="D14" s="68"/>
      <c r="E14" s="68"/>
      <c r="F14" s="68"/>
      <c r="G14" s="68"/>
      <c r="H14" s="68"/>
      <c r="I14" s="68"/>
      <c r="J14" s="68"/>
      <c r="K14" s="68"/>
      <c r="L14" s="68"/>
      <c r="M14" s="68"/>
      <c r="N14" s="68"/>
      <c r="O14" s="68"/>
      <c r="P14" s="68" t="s">
        <v>72</v>
      </c>
      <c r="Q14" s="68"/>
      <c r="R14" s="68"/>
      <c r="S14" s="68"/>
      <c r="T14" s="68"/>
      <c r="U14" s="68"/>
      <c r="V14" s="68"/>
      <c r="W14" s="68"/>
      <c r="X14" s="68"/>
      <c r="Y14" s="68"/>
      <c r="Z14" s="68"/>
      <c r="AA14" s="68"/>
      <c r="AB14" s="68"/>
      <c r="AC14" s="68"/>
      <c r="AD14" s="68"/>
      <c r="AE14" s="68"/>
      <c r="AF14" s="68"/>
      <c r="AG14" s="68"/>
      <c r="AH14" s="68"/>
      <c r="AI14" s="68"/>
      <c r="AJ14" s="68" t="s">
        <v>73</v>
      </c>
      <c r="AK14" s="68"/>
      <c r="AL14" s="68"/>
      <c r="AM14" s="68"/>
      <c r="AN14" s="68"/>
      <c r="AO14" s="68"/>
      <c r="AP14" s="68"/>
      <c r="AQ14" s="68"/>
      <c r="AR14" s="68"/>
      <c r="AS14" s="68"/>
      <c r="AT14" s="68"/>
      <c r="AU14" s="68"/>
      <c r="AV14" s="68"/>
      <c r="AW14" s="68"/>
      <c r="AX14" s="68"/>
      <c r="AY14" s="68"/>
      <c r="AZ14" s="68"/>
      <c r="BA14" s="68"/>
      <c r="BB14" s="68"/>
      <c r="BC14" s="68"/>
      <c r="BD14" s="68" t="s">
        <v>74</v>
      </c>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6"/>
      <c r="CL14" s="66"/>
      <c r="CM14" s="66"/>
      <c r="CN14" s="66"/>
      <c r="CO14" s="66"/>
      <c r="CP14" s="66"/>
      <c r="CQ14" s="66"/>
      <c r="CR14" s="66"/>
      <c r="CS14" s="66"/>
      <c r="CT14" s="66"/>
      <c r="CU14" s="66"/>
      <c r="CV14" s="66"/>
      <c r="CW14" s="66"/>
      <c r="CX14" s="66"/>
      <c r="CY14" s="66"/>
      <c r="CZ14" s="66"/>
      <c r="DA14" s="66"/>
      <c r="DB14" s="66"/>
      <c r="DC14" s="66"/>
      <c r="DD14" s="66"/>
    </row>
    <row r="15" spans="2:112">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6"/>
      <c r="CL15" s="66"/>
      <c r="CM15" s="66"/>
      <c r="CN15" s="66"/>
      <c r="CO15" s="66"/>
      <c r="CP15" s="66"/>
      <c r="CQ15" s="66"/>
      <c r="CR15" s="66"/>
      <c r="CS15" s="66"/>
      <c r="CT15" s="66"/>
      <c r="CU15" s="66"/>
      <c r="CV15" s="66"/>
      <c r="CW15" s="66"/>
      <c r="CX15" s="66"/>
      <c r="CY15" s="66"/>
      <c r="CZ15" s="66"/>
      <c r="DA15" s="66"/>
      <c r="DB15" s="66"/>
      <c r="DC15" s="66"/>
      <c r="DD15" s="66"/>
    </row>
    <row r="16" spans="2:11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6"/>
      <c r="CL16" s="66"/>
      <c r="CM16" s="66"/>
      <c r="CN16" s="66"/>
      <c r="CO16" s="66"/>
      <c r="CP16" s="66"/>
      <c r="CQ16" s="66"/>
      <c r="CR16" s="66"/>
      <c r="CS16" s="66"/>
      <c r="CT16" s="66"/>
      <c r="CU16" s="66"/>
      <c r="CV16" s="66"/>
      <c r="CW16" s="66"/>
      <c r="CX16" s="66"/>
      <c r="CY16" s="66"/>
      <c r="CZ16" s="66"/>
      <c r="DA16" s="66"/>
      <c r="DB16" s="66"/>
      <c r="DC16" s="66"/>
      <c r="DD16" s="66"/>
    </row>
    <row r="17" spans="2:10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6"/>
      <c r="CL17" s="66"/>
      <c r="CM17" s="66"/>
      <c r="CN17" s="66"/>
      <c r="CO17" s="66"/>
      <c r="CP17" s="66"/>
      <c r="CQ17" s="66"/>
      <c r="CR17" s="66"/>
      <c r="CS17" s="66"/>
      <c r="CT17" s="66"/>
      <c r="CU17" s="66"/>
      <c r="CV17" s="66"/>
      <c r="CW17" s="66"/>
      <c r="CX17" s="66"/>
      <c r="CY17" s="66"/>
      <c r="CZ17" s="66"/>
      <c r="DA17" s="66"/>
      <c r="DB17" s="66"/>
      <c r="DC17" s="66"/>
      <c r="DD17" s="66"/>
    </row>
    <row r="18" spans="2:10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6"/>
      <c r="CL18" s="66"/>
      <c r="CM18" s="66"/>
      <c r="CN18" s="66"/>
      <c r="CO18" s="66"/>
      <c r="CP18" s="66"/>
      <c r="CQ18" s="66"/>
      <c r="CR18" s="66"/>
      <c r="CS18" s="66"/>
      <c r="CT18" s="66"/>
      <c r="CU18" s="66"/>
      <c r="CV18" s="66"/>
      <c r="CW18" s="66"/>
      <c r="CX18" s="66"/>
      <c r="CY18" s="66"/>
      <c r="CZ18" s="66"/>
      <c r="DA18" s="66"/>
      <c r="DB18" s="66"/>
      <c r="DC18" s="66"/>
      <c r="DD18" s="66"/>
    </row>
    <row r="19" spans="2:10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6"/>
      <c r="CL19" s="66"/>
      <c r="CM19" s="66"/>
      <c r="CN19" s="66"/>
      <c r="CO19" s="66"/>
      <c r="CP19" s="66"/>
      <c r="CQ19" s="66"/>
      <c r="CR19" s="66"/>
      <c r="CS19" s="66"/>
      <c r="CT19" s="66"/>
      <c r="CU19" s="66"/>
      <c r="CV19" s="66"/>
      <c r="CW19" s="66"/>
      <c r="CX19" s="66"/>
      <c r="CY19" s="66"/>
      <c r="CZ19" s="66"/>
      <c r="DA19" s="66"/>
      <c r="DB19" s="66"/>
      <c r="DC19" s="66"/>
      <c r="DD19" s="66"/>
    </row>
    <row r="20" spans="2:108" ht="109.15" customHeight="1">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6"/>
      <c r="CL20" s="66"/>
      <c r="CM20" s="66"/>
      <c r="CN20" s="66"/>
      <c r="CO20" s="66"/>
      <c r="CP20" s="66"/>
      <c r="CQ20" s="66"/>
      <c r="CR20" s="66"/>
      <c r="CS20" s="66"/>
      <c r="CT20" s="66"/>
      <c r="CU20" s="66"/>
      <c r="CV20" s="66"/>
      <c r="CW20" s="66"/>
      <c r="CX20" s="66"/>
      <c r="CY20" s="66"/>
      <c r="CZ20" s="66"/>
      <c r="DA20" s="66"/>
      <c r="DB20" s="66"/>
      <c r="DC20" s="66"/>
      <c r="DD20" s="66"/>
    </row>
    <row r="21" spans="2:108" ht="166.5" customHeight="1">
      <c r="B21" s="91" t="s">
        <v>75</v>
      </c>
      <c r="C21" s="92"/>
      <c r="D21" s="92"/>
      <c r="E21" s="92"/>
      <c r="F21" s="92"/>
      <c r="G21" s="92"/>
      <c r="H21" s="92"/>
      <c r="I21" s="92"/>
      <c r="J21" s="92"/>
      <c r="K21" s="92"/>
      <c r="L21" s="92"/>
      <c r="M21" s="92"/>
      <c r="N21" s="92"/>
      <c r="O21" s="93"/>
      <c r="P21" s="69" t="s">
        <v>76</v>
      </c>
      <c r="Q21" s="69"/>
      <c r="R21" s="69"/>
      <c r="S21" s="69"/>
      <c r="T21" s="69"/>
      <c r="U21" s="69"/>
      <c r="V21" s="69"/>
      <c r="W21" s="69"/>
      <c r="X21" s="69"/>
      <c r="Y21" s="69"/>
      <c r="Z21" s="69"/>
      <c r="AA21" s="69"/>
      <c r="AB21" s="69"/>
      <c r="AC21" s="69"/>
      <c r="AD21" s="69"/>
      <c r="AE21" s="69"/>
      <c r="AF21" s="69"/>
      <c r="AG21" s="69"/>
      <c r="AH21" s="69"/>
      <c r="AI21" s="69"/>
      <c r="AJ21" s="65" t="s">
        <v>77</v>
      </c>
      <c r="AK21" s="65"/>
      <c r="AL21" s="65"/>
      <c r="AM21" s="65"/>
      <c r="AN21" s="65"/>
      <c r="AO21" s="65"/>
      <c r="AP21" s="65"/>
      <c r="AQ21" s="65"/>
      <c r="AR21" s="65"/>
      <c r="AS21" s="65"/>
      <c r="AT21" s="65"/>
      <c r="AU21" s="65"/>
      <c r="AV21" s="65"/>
      <c r="AW21" s="65"/>
      <c r="AX21" s="65"/>
      <c r="AY21" s="65"/>
      <c r="AZ21" s="65"/>
      <c r="BA21" s="65"/>
      <c r="BB21" s="65"/>
      <c r="BC21" s="65"/>
      <c r="BD21" s="65" t="s">
        <v>78</v>
      </c>
      <c r="BE21" s="65"/>
      <c r="BF21" s="65"/>
      <c r="BG21" s="65"/>
      <c r="BH21" s="65"/>
      <c r="BI21" s="65"/>
      <c r="BJ21" s="65"/>
      <c r="BK21" s="65"/>
      <c r="BL21" s="65"/>
      <c r="BM21" s="65"/>
      <c r="BN21" s="65"/>
      <c r="BO21" s="65"/>
      <c r="BP21" s="67" t="s">
        <v>79</v>
      </c>
      <c r="BQ21" s="67"/>
      <c r="BR21" s="67"/>
      <c r="BS21" s="67"/>
      <c r="BT21" s="67"/>
      <c r="BU21" s="67"/>
      <c r="BV21" s="67"/>
      <c r="BW21" s="67"/>
      <c r="BX21" s="67"/>
      <c r="BY21" s="67"/>
      <c r="BZ21" s="67"/>
      <c r="CA21" s="67"/>
      <c r="CB21" s="67"/>
      <c r="CC21" s="67"/>
      <c r="CD21" s="67"/>
      <c r="CE21" s="67"/>
      <c r="CF21" s="67"/>
      <c r="CG21" s="67"/>
      <c r="CH21" s="67"/>
      <c r="CI21" s="67"/>
      <c r="CJ21" s="67"/>
      <c r="CK21" s="65"/>
      <c r="CL21" s="65"/>
      <c r="CM21" s="65"/>
      <c r="CN21" s="65"/>
      <c r="CO21" s="65"/>
      <c r="CP21" s="65"/>
      <c r="CQ21" s="65"/>
      <c r="CR21" s="65"/>
      <c r="CS21" s="65"/>
      <c r="CT21" s="65"/>
      <c r="CU21" s="65"/>
      <c r="CV21" s="65"/>
      <c r="CW21" s="65"/>
      <c r="CX21" s="65"/>
      <c r="CY21" s="65"/>
      <c r="CZ21" s="65"/>
      <c r="DA21" s="65"/>
      <c r="DB21" s="65"/>
      <c r="DC21" s="65"/>
      <c r="DD21" s="65"/>
    </row>
    <row r="22" spans="2:108" ht="166.5" customHeight="1">
      <c r="B22" s="94"/>
      <c r="C22" s="95"/>
      <c r="D22" s="95"/>
      <c r="E22" s="95"/>
      <c r="F22" s="95"/>
      <c r="G22" s="95"/>
      <c r="H22" s="95"/>
      <c r="I22" s="95"/>
      <c r="J22" s="95"/>
      <c r="K22" s="95"/>
      <c r="L22" s="95"/>
      <c r="M22" s="95"/>
      <c r="N22" s="95"/>
      <c r="O22" s="96"/>
      <c r="P22" s="68" t="s">
        <v>80</v>
      </c>
      <c r="Q22" s="68"/>
      <c r="R22" s="68"/>
      <c r="S22" s="68"/>
      <c r="T22" s="68"/>
      <c r="U22" s="68"/>
      <c r="V22" s="68"/>
      <c r="W22" s="68"/>
      <c r="X22" s="68"/>
      <c r="Y22" s="68"/>
      <c r="Z22" s="68"/>
      <c r="AA22" s="68"/>
      <c r="AB22" s="68"/>
      <c r="AC22" s="68"/>
      <c r="AD22" s="68"/>
      <c r="AE22" s="68"/>
      <c r="AF22" s="68"/>
      <c r="AG22" s="68"/>
      <c r="AH22" s="68"/>
      <c r="AI22" s="68"/>
      <c r="AJ22" s="64" t="s">
        <v>81</v>
      </c>
      <c r="AK22" s="64"/>
      <c r="AL22" s="64"/>
      <c r="AM22" s="64"/>
      <c r="AN22" s="64"/>
      <c r="AO22" s="64"/>
      <c r="AP22" s="64"/>
      <c r="AQ22" s="64"/>
      <c r="AR22" s="64"/>
      <c r="AS22" s="64"/>
      <c r="AT22" s="64"/>
      <c r="AU22" s="64"/>
      <c r="AV22" s="64"/>
      <c r="AW22" s="64"/>
      <c r="AX22" s="64"/>
      <c r="AY22" s="64"/>
      <c r="AZ22" s="64"/>
      <c r="BA22" s="64"/>
      <c r="BB22" s="64"/>
      <c r="BC22" s="64"/>
      <c r="BD22" s="64" t="s">
        <v>82</v>
      </c>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6"/>
      <c r="CL22" s="66"/>
      <c r="CM22" s="66"/>
      <c r="CN22" s="66"/>
      <c r="CO22" s="66"/>
      <c r="CP22" s="66"/>
      <c r="CQ22" s="66"/>
      <c r="CR22" s="66"/>
      <c r="CS22" s="66"/>
      <c r="CT22" s="66"/>
      <c r="CU22" s="66"/>
      <c r="CV22" s="66"/>
      <c r="CW22" s="66"/>
      <c r="CX22" s="66"/>
      <c r="CY22" s="66"/>
      <c r="CZ22" s="66"/>
      <c r="DA22" s="66"/>
      <c r="DB22" s="66"/>
      <c r="DC22" s="66"/>
      <c r="DD22" s="66"/>
    </row>
    <row r="23" spans="2:108" ht="166.5" customHeight="1">
      <c r="B23" s="91" t="s">
        <v>83</v>
      </c>
      <c r="C23" s="92"/>
      <c r="D23" s="92"/>
      <c r="E23" s="92"/>
      <c r="F23" s="92"/>
      <c r="G23" s="92"/>
      <c r="H23" s="92"/>
      <c r="I23" s="92"/>
      <c r="J23" s="92"/>
      <c r="K23" s="92"/>
      <c r="L23" s="92"/>
      <c r="M23" s="92"/>
      <c r="N23" s="92"/>
      <c r="O23" s="93"/>
      <c r="P23" s="97" t="s">
        <v>84</v>
      </c>
      <c r="Q23" s="97"/>
      <c r="R23" s="97"/>
      <c r="S23" s="97"/>
      <c r="T23" s="97"/>
      <c r="U23" s="97"/>
      <c r="V23" s="97"/>
      <c r="W23" s="97"/>
      <c r="X23" s="97"/>
      <c r="Y23" s="97"/>
      <c r="Z23" s="97"/>
      <c r="AA23" s="97"/>
      <c r="AB23" s="97"/>
      <c r="AC23" s="97"/>
      <c r="AD23" s="97"/>
      <c r="AE23" s="97"/>
      <c r="AF23" s="97"/>
      <c r="AG23" s="97"/>
      <c r="AH23" s="97"/>
      <c r="AI23" s="97"/>
      <c r="AJ23" s="69" t="s">
        <v>85</v>
      </c>
      <c r="AK23" s="69"/>
      <c r="AL23" s="69"/>
      <c r="AM23" s="69"/>
      <c r="AN23" s="69"/>
      <c r="AO23" s="69"/>
      <c r="AP23" s="69"/>
      <c r="AQ23" s="69"/>
      <c r="AR23" s="69"/>
      <c r="AS23" s="69"/>
      <c r="AT23" s="69"/>
      <c r="AU23" s="69"/>
      <c r="AV23" s="69"/>
      <c r="AW23" s="69"/>
      <c r="AX23" s="69"/>
      <c r="AY23" s="69"/>
      <c r="AZ23" s="69"/>
      <c r="BA23" s="69"/>
      <c r="BB23" s="69"/>
      <c r="BC23" s="69"/>
      <c r="BD23" s="65" t="s">
        <v>86</v>
      </c>
      <c r="BE23" s="65"/>
      <c r="BF23" s="65"/>
      <c r="BG23" s="65"/>
      <c r="BH23" s="65"/>
      <c r="BI23" s="65"/>
      <c r="BJ23" s="65"/>
      <c r="BK23" s="65"/>
      <c r="BL23" s="65"/>
      <c r="BM23" s="65"/>
      <c r="BN23" s="65"/>
      <c r="BO23" s="65"/>
      <c r="BP23" s="69" t="s">
        <v>87</v>
      </c>
      <c r="BQ23" s="69"/>
      <c r="BR23" s="69"/>
      <c r="BS23" s="69"/>
      <c r="BT23" s="69"/>
      <c r="BU23" s="69"/>
      <c r="BV23" s="69"/>
      <c r="BW23" s="69"/>
      <c r="BX23" s="69"/>
      <c r="BY23" s="69"/>
      <c r="BZ23" s="69"/>
      <c r="CA23" s="69"/>
      <c r="CB23" s="69"/>
      <c r="CC23" s="69"/>
      <c r="CD23" s="69"/>
      <c r="CE23" s="69"/>
      <c r="CF23" s="69"/>
      <c r="CG23" s="69"/>
      <c r="CH23" s="69"/>
      <c r="CI23" s="69"/>
      <c r="CJ23" s="69"/>
      <c r="CK23" s="67" t="s">
        <v>88</v>
      </c>
      <c r="CL23" s="67"/>
      <c r="CM23" s="67"/>
      <c r="CN23" s="67"/>
      <c r="CO23" s="67"/>
      <c r="CP23" s="67"/>
      <c r="CQ23" s="67"/>
      <c r="CR23" s="67"/>
      <c r="CS23" s="67"/>
      <c r="CT23" s="67"/>
      <c r="CU23" s="67"/>
      <c r="CV23" s="67"/>
      <c r="CW23" s="67"/>
      <c r="CX23" s="67"/>
      <c r="CY23" s="67"/>
      <c r="CZ23" s="67"/>
      <c r="DA23" s="67"/>
      <c r="DB23" s="67"/>
      <c r="DC23" s="67"/>
      <c r="DD23" s="67"/>
    </row>
    <row r="24" spans="2:108" ht="166.5" customHeight="1">
      <c r="B24" s="94"/>
      <c r="C24" s="95"/>
      <c r="D24" s="95"/>
      <c r="E24" s="95"/>
      <c r="F24" s="95"/>
      <c r="G24" s="95"/>
      <c r="H24" s="95"/>
      <c r="I24" s="95"/>
      <c r="J24" s="95"/>
      <c r="K24" s="95"/>
      <c r="L24" s="95"/>
      <c r="M24" s="95"/>
      <c r="N24" s="95"/>
      <c r="O24" s="96"/>
      <c r="P24" s="68" t="s">
        <v>89</v>
      </c>
      <c r="Q24" s="68"/>
      <c r="R24" s="68"/>
      <c r="S24" s="68"/>
      <c r="T24" s="68"/>
      <c r="U24" s="68"/>
      <c r="V24" s="68"/>
      <c r="W24" s="68"/>
      <c r="X24" s="68"/>
      <c r="Y24" s="68"/>
      <c r="Z24" s="68"/>
      <c r="AA24" s="68"/>
      <c r="AB24" s="68"/>
      <c r="AC24" s="68"/>
      <c r="AD24" s="68"/>
      <c r="AE24" s="68"/>
      <c r="AF24" s="68"/>
      <c r="AG24" s="68"/>
      <c r="AH24" s="68"/>
      <c r="AI24" s="68"/>
      <c r="AJ24" s="68" t="s">
        <v>90</v>
      </c>
      <c r="AK24" s="69"/>
      <c r="AL24" s="69"/>
      <c r="AM24" s="69"/>
      <c r="AN24" s="69"/>
      <c r="AO24" s="69"/>
      <c r="AP24" s="69"/>
      <c r="AQ24" s="69"/>
      <c r="AR24" s="69"/>
      <c r="AS24" s="69"/>
      <c r="AT24" s="69"/>
      <c r="AU24" s="69"/>
      <c r="AV24" s="69"/>
      <c r="AW24" s="69"/>
      <c r="AX24" s="69"/>
      <c r="AY24" s="69"/>
      <c r="AZ24" s="69"/>
      <c r="BA24" s="69"/>
      <c r="BB24" s="69"/>
      <c r="BC24" s="69"/>
      <c r="BD24" s="64" t="s">
        <v>91</v>
      </c>
      <c r="BE24" s="64"/>
      <c r="BF24" s="64"/>
      <c r="BG24" s="64"/>
      <c r="BH24" s="64"/>
      <c r="BI24" s="64"/>
      <c r="BJ24" s="64"/>
      <c r="BK24" s="64"/>
      <c r="BL24" s="64"/>
      <c r="BM24" s="64"/>
      <c r="BN24" s="64"/>
      <c r="BO24" s="64"/>
      <c r="BP24" s="68" t="s">
        <v>92</v>
      </c>
      <c r="BQ24" s="68"/>
      <c r="BR24" s="68"/>
      <c r="BS24" s="68"/>
      <c r="BT24" s="68"/>
      <c r="BU24" s="68"/>
      <c r="BV24" s="68"/>
      <c r="BW24" s="68"/>
      <c r="BX24" s="68"/>
      <c r="BY24" s="68"/>
      <c r="BZ24" s="68"/>
      <c r="CA24" s="68"/>
      <c r="CB24" s="68"/>
      <c r="CC24" s="68"/>
      <c r="CD24" s="68"/>
      <c r="CE24" s="68"/>
      <c r="CF24" s="68"/>
      <c r="CG24" s="68"/>
      <c r="CH24" s="68"/>
      <c r="CI24" s="68"/>
      <c r="CJ24" s="68"/>
      <c r="CK24" s="66"/>
      <c r="CL24" s="66"/>
      <c r="CM24" s="66"/>
      <c r="CN24" s="66"/>
      <c r="CO24" s="66"/>
      <c r="CP24" s="66"/>
      <c r="CQ24" s="66"/>
      <c r="CR24" s="66"/>
      <c r="CS24" s="66"/>
      <c r="CT24" s="66"/>
      <c r="CU24" s="66"/>
      <c r="CV24" s="66"/>
      <c r="CW24" s="66"/>
      <c r="CX24" s="66"/>
      <c r="CY24" s="66"/>
      <c r="CZ24" s="66"/>
      <c r="DA24" s="66"/>
      <c r="DB24" s="66"/>
      <c r="DC24" s="66"/>
      <c r="DD24" s="66"/>
    </row>
    <row r="25" spans="2:108" ht="45" customHeight="1">
      <c r="B25" s="82" t="s">
        <v>93</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4"/>
    </row>
    <row r="26" spans="2:108" ht="30.6" customHeight="1">
      <c r="B26" s="85" t="s">
        <v>94</v>
      </c>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7"/>
    </row>
    <row r="27" spans="2:108" ht="22.15" customHeight="1">
      <c r="B27" s="88"/>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90"/>
    </row>
    <row r="28" spans="2:108" ht="243" customHeight="1">
      <c r="B28" s="79" t="s">
        <v>95</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1"/>
    </row>
    <row r="29" spans="2:108" ht="111.6" customHeight="1">
      <c r="B29" s="117" t="s">
        <v>96</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9"/>
    </row>
    <row r="30" spans="2:108" ht="5.25" customHeight="1">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row>
    <row r="31" spans="2:108" ht="3" customHeight="1">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row>
  </sheetData>
  <mergeCells count="47">
    <mergeCell ref="CK7:DD13"/>
    <mergeCell ref="B1:DD2"/>
    <mergeCell ref="B31:DD31"/>
    <mergeCell ref="B3:DD3"/>
    <mergeCell ref="B4:DD5"/>
    <mergeCell ref="B6:O6"/>
    <mergeCell ref="P6:AI6"/>
    <mergeCell ref="AJ6:BC6"/>
    <mergeCell ref="BD6:BO6"/>
    <mergeCell ref="BP6:CJ6"/>
    <mergeCell ref="CK6:DD6"/>
    <mergeCell ref="BD14:BO20"/>
    <mergeCell ref="BP14:CJ20"/>
    <mergeCell ref="CK14:DD20"/>
    <mergeCell ref="B29:DD29"/>
    <mergeCell ref="B7:O20"/>
    <mergeCell ref="P7:AI13"/>
    <mergeCell ref="P14:AI20"/>
    <mergeCell ref="AJ14:BC20"/>
    <mergeCell ref="AJ7:BC13"/>
    <mergeCell ref="BD7:BO13"/>
    <mergeCell ref="BP7:CJ13"/>
    <mergeCell ref="CK24:DD24"/>
    <mergeCell ref="B28:DD28"/>
    <mergeCell ref="B25:DD25"/>
    <mergeCell ref="B26:DD27"/>
    <mergeCell ref="BP22:CJ22"/>
    <mergeCell ref="B21:O22"/>
    <mergeCell ref="AJ21:BC21"/>
    <mergeCell ref="BD21:BO21"/>
    <mergeCell ref="P21:AI21"/>
    <mergeCell ref="BP21:CJ21"/>
    <mergeCell ref="BP24:CJ24"/>
    <mergeCell ref="B23:O24"/>
    <mergeCell ref="P23:AI23"/>
    <mergeCell ref="BP23:CJ23"/>
    <mergeCell ref="AJ22:BC22"/>
    <mergeCell ref="BD22:BO22"/>
    <mergeCell ref="CK21:DD21"/>
    <mergeCell ref="CK22:DD22"/>
    <mergeCell ref="CK23:DD23"/>
    <mergeCell ref="P24:AI24"/>
    <mergeCell ref="AJ24:BC24"/>
    <mergeCell ref="BD24:BO24"/>
    <mergeCell ref="P22:AI22"/>
    <mergeCell ref="AJ23:BC23"/>
    <mergeCell ref="BD23:BO2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7"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C3:G4"/>
  <sheetViews>
    <sheetView workbookViewId="0">
      <selection activeCell="F9" sqref="F9"/>
    </sheetView>
  </sheetViews>
  <sheetFormatPr defaultColWidth="11.42578125" defaultRowHeight="14.45"/>
  <cols>
    <col min="4" max="4" width="29.5703125" customWidth="1"/>
    <col min="5" max="5" width="12.85546875" customWidth="1"/>
    <col min="7" max="7" width="38.5703125" customWidth="1"/>
  </cols>
  <sheetData>
    <row r="3" spans="3:7" ht="72">
      <c r="C3" s="15" t="s">
        <v>35</v>
      </c>
      <c r="D3" s="20" t="s">
        <v>97</v>
      </c>
      <c r="E3" s="1"/>
      <c r="F3" s="15" t="s">
        <v>35</v>
      </c>
      <c r="G3" s="31" t="s">
        <v>98</v>
      </c>
    </row>
    <row r="4" spans="3:7" ht="76.900000000000006" customHeight="1">
      <c r="C4" s="15" t="s">
        <v>36</v>
      </c>
      <c r="D4" s="15" t="s">
        <v>47</v>
      </c>
      <c r="E4" s="4"/>
      <c r="F4" s="15" t="s">
        <v>36</v>
      </c>
      <c r="G4" s="32" t="s">
        <v>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92D050"/>
  </sheetPr>
  <dimension ref="A1:R43"/>
  <sheetViews>
    <sheetView showGridLines="0" zoomScale="57" zoomScaleNormal="90" zoomScaleSheetLayoutView="90" zoomScalePageLayoutView="90" workbookViewId="0">
      <selection activeCell="Q14" sqref="Q14"/>
    </sheetView>
  </sheetViews>
  <sheetFormatPr defaultColWidth="11.42578125" defaultRowHeight="14.45"/>
  <cols>
    <col min="1" max="1" width="38" customWidth="1"/>
    <col min="2" max="2" width="20.28515625" customWidth="1"/>
    <col min="3" max="3" width="82.140625" customWidth="1"/>
    <col min="4" max="4" width="107.140625" customWidth="1"/>
    <col min="5" max="5" width="20.7109375" customWidth="1"/>
    <col min="6" max="6" width="110" customWidth="1"/>
    <col min="7" max="7" width="21" customWidth="1"/>
    <col min="8" max="8" width="17.85546875" customWidth="1"/>
    <col min="9" max="9" width="77.28515625" customWidth="1"/>
    <col min="10" max="10" width="17.85546875" customWidth="1"/>
    <col min="11" max="11" width="82" customWidth="1"/>
    <col min="12" max="12" width="17.85546875" customWidth="1"/>
    <col min="13" max="13" width="90.85546875" customWidth="1"/>
    <col min="14" max="14" width="17.85546875" customWidth="1"/>
    <col min="15" max="15" width="86.85546875" customWidth="1"/>
    <col min="16" max="16" width="17.85546875" customWidth="1"/>
    <col min="17" max="17" width="115.28515625" customWidth="1"/>
    <col min="18" max="18" width="16.28515625" hidden="1" customWidth="1"/>
    <col min="19" max="19" width="16" customWidth="1"/>
    <col min="20" max="20" width="14.42578125" customWidth="1"/>
  </cols>
  <sheetData>
    <row r="1" spans="1:18" ht="34.9" customHeight="1" thickBot="1">
      <c r="A1" s="46" t="s">
        <v>99</v>
      </c>
      <c r="B1" s="133" t="s">
        <v>100</v>
      </c>
      <c r="C1" s="123"/>
      <c r="D1" s="130"/>
      <c r="E1" s="130"/>
      <c r="F1" s="136"/>
      <c r="G1" s="132"/>
      <c r="H1" s="123" t="s">
        <v>100</v>
      </c>
      <c r="I1" s="123"/>
      <c r="J1" s="123" t="s">
        <v>100</v>
      </c>
      <c r="K1" s="123"/>
      <c r="L1" s="123" t="s">
        <v>100</v>
      </c>
      <c r="M1" s="123"/>
      <c r="N1" s="123" t="s">
        <v>100</v>
      </c>
      <c r="O1" s="123"/>
      <c r="P1" s="123" t="s">
        <v>100</v>
      </c>
      <c r="Q1" s="123"/>
    </row>
    <row r="2" spans="1:18" ht="34.9" customHeight="1" thickBot="1">
      <c r="A2" s="48" t="s">
        <v>101</v>
      </c>
      <c r="B2" s="134" t="s">
        <v>102</v>
      </c>
      <c r="C2" s="135"/>
      <c r="D2" s="134" t="s">
        <v>27</v>
      </c>
      <c r="E2" s="135"/>
      <c r="F2" s="134" t="s">
        <v>27</v>
      </c>
      <c r="G2" s="135"/>
      <c r="H2" s="134" t="s">
        <v>102</v>
      </c>
      <c r="I2" s="135"/>
      <c r="J2" s="134" t="s">
        <v>102</v>
      </c>
      <c r="K2" s="135"/>
      <c r="L2" s="134" t="s">
        <v>102</v>
      </c>
      <c r="M2" s="135"/>
      <c r="N2" s="134" t="s">
        <v>102</v>
      </c>
      <c r="O2" s="135"/>
      <c r="P2" s="134" t="s">
        <v>102</v>
      </c>
      <c r="Q2" s="135"/>
    </row>
    <row r="3" spans="1:18" ht="34.9" customHeight="1" thickBot="1">
      <c r="A3" s="48" t="s">
        <v>103</v>
      </c>
      <c r="B3" s="133" t="s">
        <v>104</v>
      </c>
      <c r="C3" s="123"/>
      <c r="D3" s="130" t="s">
        <v>105</v>
      </c>
      <c r="E3" s="130"/>
      <c r="F3" s="137" t="s">
        <v>105</v>
      </c>
      <c r="G3" s="133"/>
      <c r="H3" s="123" t="s">
        <v>105</v>
      </c>
      <c r="I3" s="123"/>
      <c r="J3" s="123" t="s">
        <v>105</v>
      </c>
      <c r="K3" s="123"/>
      <c r="L3" s="123" t="s">
        <v>106</v>
      </c>
      <c r="M3" s="123"/>
      <c r="N3" s="123" t="s">
        <v>106</v>
      </c>
      <c r="O3" s="123"/>
      <c r="P3" s="123" t="s">
        <v>106</v>
      </c>
      <c r="Q3" s="123"/>
    </row>
    <row r="4" spans="1:18" ht="34.9" customHeight="1" thickBot="1">
      <c r="A4" s="46" t="s">
        <v>107</v>
      </c>
      <c r="B4" s="132"/>
      <c r="C4" s="130"/>
      <c r="D4" s="130"/>
      <c r="E4" s="130"/>
      <c r="F4" s="136"/>
      <c r="G4" s="132"/>
      <c r="H4" s="123"/>
      <c r="I4" s="123"/>
      <c r="J4" s="130"/>
      <c r="K4" s="130"/>
      <c r="L4" s="123" t="s">
        <v>108</v>
      </c>
      <c r="M4" s="123"/>
      <c r="N4" s="123" t="s">
        <v>108</v>
      </c>
      <c r="O4" s="123"/>
      <c r="P4" s="123" t="s">
        <v>108</v>
      </c>
      <c r="Q4" s="123"/>
    </row>
    <row r="5" spans="1:18" ht="75" customHeight="1" thickBot="1">
      <c r="A5" s="46" t="s">
        <v>109</v>
      </c>
      <c r="B5" s="128" t="s">
        <v>110</v>
      </c>
      <c r="C5" s="131"/>
      <c r="D5" s="123" t="s">
        <v>27</v>
      </c>
      <c r="E5" s="123"/>
      <c r="F5" s="123" t="s">
        <v>27</v>
      </c>
      <c r="G5" s="123"/>
      <c r="H5" s="128" t="s">
        <v>110</v>
      </c>
      <c r="I5" s="131"/>
      <c r="J5" s="128" t="s">
        <v>110</v>
      </c>
      <c r="K5" s="131"/>
      <c r="L5" s="128" t="s">
        <v>110</v>
      </c>
      <c r="M5" s="131"/>
      <c r="N5" s="128" t="s">
        <v>110</v>
      </c>
      <c r="O5" s="131"/>
      <c r="P5" s="128" t="s">
        <v>110</v>
      </c>
      <c r="Q5" s="131"/>
      <c r="R5" t="s">
        <v>111</v>
      </c>
    </row>
    <row r="6" spans="1:18" ht="85.15" customHeight="1" thickBot="1">
      <c r="A6" s="46" t="s">
        <v>112</v>
      </c>
      <c r="B6" s="128" t="s">
        <v>113</v>
      </c>
      <c r="C6" s="129"/>
      <c r="D6" s="123" t="s">
        <v>27</v>
      </c>
      <c r="E6" s="123"/>
      <c r="F6" s="123" t="s">
        <v>27</v>
      </c>
      <c r="G6" s="123"/>
      <c r="H6" s="128" t="s">
        <v>113</v>
      </c>
      <c r="I6" s="129"/>
      <c r="J6" s="128" t="s">
        <v>113</v>
      </c>
      <c r="K6" s="129"/>
      <c r="L6" s="128" t="s">
        <v>113</v>
      </c>
      <c r="M6" s="129"/>
      <c r="N6" s="128" t="s">
        <v>113</v>
      </c>
      <c r="O6" s="129"/>
      <c r="P6" s="128" t="s">
        <v>113</v>
      </c>
      <c r="Q6" s="129"/>
      <c r="R6" t="s">
        <v>114</v>
      </c>
    </row>
    <row r="7" spans="1:18" ht="23.45" customHeight="1">
      <c r="A7" s="124"/>
      <c r="B7" s="126" t="s">
        <v>115</v>
      </c>
      <c r="C7" s="127"/>
      <c r="D7" s="127" t="s">
        <v>116</v>
      </c>
      <c r="E7" s="127"/>
      <c r="F7" s="57"/>
      <c r="G7" s="57" t="s">
        <v>117</v>
      </c>
      <c r="H7" s="127" t="s">
        <v>118</v>
      </c>
      <c r="I7" s="127"/>
      <c r="J7" s="127" t="s">
        <v>119</v>
      </c>
      <c r="K7" s="127"/>
      <c r="L7" s="127" t="s">
        <v>120</v>
      </c>
      <c r="M7" s="127"/>
      <c r="N7" s="127" t="s">
        <v>121</v>
      </c>
      <c r="O7" s="127"/>
      <c r="P7" s="127" t="s">
        <v>121</v>
      </c>
      <c r="Q7" s="127"/>
      <c r="R7" t="s">
        <v>122</v>
      </c>
    </row>
    <row r="8" spans="1:18" ht="19.149999999999999" customHeight="1" thickBot="1">
      <c r="A8" s="125"/>
      <c r="B8" s="47" t="s">
        <v>123</v>
      </c>
      <c r="C8" s="45" t="s">
        <v>124</v>
      </c>
      <c r="D8" s="45" t="s">
        <v>123</v>
      </c>
      <c r="E8" s="45" t="s">
        <v>124</v>
      </c>
      <c r="F8" s="45" t="s">
        <v>123</v>
      </c>
      <c r="G8" s="45" t="s">
        <v>124</v>
      </c>
      <c r="H8" s="45" t="s">
        <v>123</v>
      </c>
      <c r="I8" s="45" t="s">
        <v>124</v>
      </c>
      <c r="J8" s="45" t="s">
        <v>123</v>
      </c>
      <c r="K8" s="45" t="s">
        <v>124</v>
      </c>
      <c r="L8" s="45" t="s">
        <v>123</v>
      </c>
      <c r="M8" s="45" t="s">
        <v>124</v>
      </c>
      <c r="N8" s="45" t="s">
        <v>123</v>
      </c>
      <c r="O8" s="45" t="s">
        <v>124</v>
      </c>
      <c r="P8" s="45" t="s">
        <v>123</v>
      </c>
      <c r="Q8" s="45" t="s">
        <v>124</v>
      </c>
      <c r="R8" s="17" t="s">
        <v>125</v>
      </c>
    </row>
    <row r="9" spans="1:18" ht="63" customHeight="1" thickBot="1">
      <c r="A9" s="46" t="s">
        <v>126</v>
      </c>
      <c r="B9" s="33"/>
      <c r="C9" s="56" t="s">
        <v>127</v>
      </c>
      <c r="D9" s="55" t="s">
        <v>128</v>
      </c>
      <c r="E9" s="41"/>
      <c r="F9" s="55" t="s">
        <v>129</v>
      </c>
      <c r="G9" s="41"/>
      <c r="H9" s="42"/>
      <c r="I9" s="56" t="s">
        <v>130</v>
      </c>
      <c r="J9" s="42"/>
      <c r="K9" s="56" t="s">
        <v>131</v>
      </c>
      <c r="L9" s="42"/>
      <c r="M9" s="56" t="s">
        <v>132</v>
      </c>
      <c r="N9" s="42"/>
      <c r="O9" s="56" t="s">
        <v>133</v>
      </c>
      <c r="P9" s="42"/>
      <c r="Q9" s="56" t="s">
        <v>134</v>
      </c>
      <c r="R9" t="s">
        <v>135</v>
      </c>
    </row>
    <row r="10" spans="1:18" ht="314.45" customHeight="1" thickBot="1">
      <c r="A10" s="48" t="s">
        <v>136</v>
      </c>
      <c r="B10" s="33"/>
      <c r="C10" s="50" t="s">
        <v>137</v>
      </c>
      <c r="D10" s="32" t="s">
        <v>138</v>
      </c>
      <c r="E10" s="41"/>
      <c r="F10" s="32" t="s">
        <v>138</v>
      </c>
      <c r="G10" s="41"/>
      <c r="H10" s="41"/>
      <c r="I10" s="32" t="s">
        <v>139</v>
      </c>
      <c r="J10" s="41"/>
      <c r="K10" s="50" t="s">
        <v>140</v>
      </c>
      <c r="L10" s="41"/>
      <c r="M10" s="50" t="s">
        <v>141</v>
      </c>
      <c r="N10" s="41"/>
      <c r="O10" s="50" t="s">
        <v>142</v>
      </c>
      <c r="P10" s="41"/>
      <c r="Q10" s="50" t="s">
        <v>143</v>
      </c>
    </row>
    <row r="11" spans="1:18" ht="34.9" customHeight="1" thickBot="1">
      <c r="A11" s="48" t="s">
        <v>144</v>
      </c>
      <c r="B11" s="33"/>
      <c r="C11" s="24" t="s">
        <v>145</v>
      </c>
      <c r="D11" s="24">
        <v>45809</v>
      </c>
      <c r="E11" s="41"/>
      <c r="F11" s="24">
        <v>45992</v>
      </c>
      <c r="G11" s="41"/>
      <c r="H11" s="41"/>
      <c r="I11" s="24">
        <v>45717</v>
      </c>
      <c r="J11" s="41"/>
      <c r="K11" s="24">
        <v>45748</v>
      </c>
      <c r="L11" s="41"/>
      <c r="M11" s="24">
        <v>45717</v>
      </c>
      <c r="N11" s="41"/>
      <c r="O11" s="24">
        <v>45689</v>
      </c>
      <c r="P11" s="41"/>
      <c r="Q11" s="24">
        <v>45717</v>
      </c>
    </row>
    <row r="12" spans="1:18" ht="34.9" customHeight="1" thickBot="1">
      <c r="A12" s="48" t="s">
        <v>146</v>
      </c>
      <c r="B12" s="33"/>
      <c r="C12" s="24">
        <v>45777</v>
      </c>
      <c r="D12" s="24">
        <v>45838</v>
      </c>
      <c r="E12" s="41"/>
      <c r="F12" s="24">
        <v>46021</v>
      </c>
      <c r="G12" s="41"/>
      <c r="H12" s="41"/>
      <c r="I12" s="24">
        <v>45777</v>
      </c>
      <c r="J12" s="41"/>
      <c r="K12" s="24">
        <v>45777</v>
      </c>
      <c r="L12" s="41"/>
      <c r="M12" s="24">
        <v>45747</v>
      </c>
      <c r="N12" s="41"/>
      <c r="O12" s="24">
        <v>45716</v>
      </c>
      <c r="P12" s="41"/>
      <c r="Q12" s="24">
        <v>45838</v>
      </c>
    </row>
    <row r="13" spans="1:18" ht="34.9" customHeight="1" thickBot="1">
      <c r="A13" s="46" t="s">
        <v>147</v>
      </c>
      <c r="B13" s="33"/>
      <c r="C13" s="15" t="s">
        <v>148</v>
      </c>
      <c r="D13" s="15" t="s">
        <v>149</v>
      </c>
      <c r="E13" s="41"/>
      <c r="F13" s="15" t="s">
        <v>149</v>
      </c>
      <c r="G13" s="41"/>
      <c r="H13" s="44"/>
      <c r="I13" s="15" t="s">
        <v>149</v>
      </c>
      <c r="J13" s="43"/>
      <c r="K13" s="15" t="s">
        <v>150</v>
      </c>
      <c r="L13" s="41"/>
      <c r="M13" s="15" t="s">
        <v>151</v>
      </c>
      <c r="N13" s="41"/>
      <c r="O13" s="15" t="s">
        <v>151</v>
      </c>
      <c r="P13" s="41"/>
      <c r="Q13" s="15" t="s">
        <v>151</v>
      </c>
    </row>
    <row r="14" spans="1:18" ht="231" customHeight="1" thickBot="1">
      <c r="A14" s="46" t="s">
        <v>152</v>
      </c>
      <c r="B14" s="33"/>
      <c r="C14" s="52" t="s">
        <v>153</v>
      </c>
      <c r="D14" s="25" t="s">
        <v>154</v>
      </c>
      <c r="E14" s="41"/>
      <c r="F14" s="25" t="s">
        <v>154</v>
      </c>
      <c r="G14" s="41"/>
      <c r="H14" s="41"/>
      <c r="I14" s="25" t="s">
        <v>155</v>
      </c>
      <c r="J14" s="41"/>
      <c r="K14" s="25" t="s">
        <v>156</v>
      </c>
      <c r="L14" s="41"/>
      <c r="M14" s="25" t="s">
        <v>157</v>
      </c>
      <c r="N14" s="41"/>
      <c r="O14" s="25" t="s">
        <v>158</v>
      </c>
      <c r="P14" s="41"/>
      <c r="Q14" s="25" t="s">
        <v>159</v>
      </c>
    </row>
    <row r="15" spans="1:18" ht="304.14999999999998" customHeight="1" thickBot="1">
      <c r="A15" s="46" t="s">
        <v>160</v>
      </c>
      <c r="B15" s="33"/>
      <c r="C15" s="50" t="s">
        <v>161</v>
      </c>
      <c r="D15" s="32" t="s">
        <v>162</v>
      </c>
      <c r="E15" s="41"/>
      <c r="F15" s="32" t="s">
        <v>162</v>
      </c>
      <c r="G15" s="41"/>
      <c r="H15" s="41"/>
      <c r="I15" s="25" t="s">
        <v>163</v>
      </c>
      <c r="J15" s="41"/>
      <c r="K15" s="32" t="s">
        <v>164</v>
      </c>
      <c r="L15" s="41"/>
      <c r="M15" s="32" t="s">
        <v>165</v>
      </c>
      <c r="N15" s="41"/>
      <c r="O15" s="32" t="s">
        <v>166</v>
      </c>
      <c r="P15" s="41"/>
      <c r="Q15" s="25" t="s">
        <v>167</v>
      </c>
    </row>
    <row r="16" spans="1:18" ht="34.9" customHeight="1" thickBot="1">
      <c r="A16" s="48" t="s">
        <v>168</v>
      </c>
      <c r="B16" s="33"/>
      <c r="C16" s="43"/>
      <c r="D16" s="41"/>
      <c r="E16" s="43"/>
      <c r="F16" s="43"/>
      <c r="G16" s="43"/>
      <c r="H16" s="41"/>
      <c r="I16" s="43"/>
      <c r="J16" s="41"/>
      <c r="K16" s="43"/>
      <c r="L16" s="41"/>
      <c r="M16" s="43"/>
      <c r="N16" s="41"/>
      <c r="O16" s="43"/>
      <c r="P16" s="41"/>
      <c r="Q16" s="43"/>
    </row>
    <row r="17" spans="1:18" ht="34.9" customHeight="1" thickBot="1">
      <c r="A17" s="48" t="s">
        <v>169</v>
      </c>
      <c r="B17" s="33"/>
      <c r="C17" s="43"/>
      <c r="D17" s="41"/>
      <c r="E17" s="43"/>
      <c r="F17" s="43"/>
      <c r="G17" s="43"/>
      <c r="H17" s="41"/>
      <c r="I17" s="43"/>
      <c r="J17" s="41"/>
      <c r="K17" s="43"/>
      <c r="L17" s="41"/>
      <c r="M17" s="43"/>
      <c r="N17" s="41"/>
      <c r="O17" s="43"/>
      <c r="P17" s="41"/>
      <c r="Q17" s="43"/>
    </row>
    <row r="18" spans="1:18" ht="34.9" customHeight="1" thickBot="1">
      <c r="A18" s="48" t="s">
        <v>170</v>
      </c>
      <c r="B18" s="33"/>
      <c r="C18" s="43"/>
      <c r="D18" s="41"/>
      <c r="E18" s="43"/>
      <c r="F18" s="43"/>
      <c r="G18" s="43"/>
      <c r="H18" s="41"/>
      <c r="I18" s="43"/>
      <c r="J18" s="41"/>
      <c r="K18" s="43"/>
      <c r="L18" s="41"/>
      <c r="M18" s="43"/>
      <c r="N18" s="41"/>
      <c r="O18" s="43"/>
      <c r="P18" s="41"/>
      <c r="Q18" s="43"/>
    </row>
    <row r="19" spans="1:18" ht="30" customHeight="1" thickBot="1">
      <c r="A19" s="46" t="s">
        <v>171</v>
      </c>
      <c r="B19" s="40"/>
      <c r="C19" s="31"/>
      <c r="D19" s="31"/>
      <c r="E19" s="31"/>
      <c r="F19" s="31"/>
      <c r="G19" s="31"/>
      <c r="H19" s="31"/>
      <c r="I19" s="31"/>
      <c r="J19" s="31"/>
      <c r="K19" s="31"/>
      <c r="L19" s="31"/>
      <c r="M19" s="31"/>
      <c r="N19" s="31"/>
      <c r="O19" s="31"/>
      <c r="P19" s="31"/>
      <c r="Q19" s="31"/>
    </row>
    <row r="20" spans="1:18" ht="27.6" customHeight="1">
      <c r="A20" s="120" t="s">
        <v>172</v>
      </c>
      <c r="B20" s="40"/>
      <c r="C20" s="20" t="s">
        <v>173</v>
      </c>
      <c r="D20" s="31"/>
      <c r="E20" s="31"/>
      <c r="F20" s="31"/>
      <c r="G20" s="31"/>
      <c r="H20" s="31"/>
      <c r="I20" s="31"/>
      <c r="J20" s="31"/>
      <c r="K20" s="31"/>
      <c r="L20" s="31"/>
      <c r="M20" s="31"/>
      <c r="N20" s="31"/>
      <c r="O20" s="31"/>
      <c r="P20" s="31"/>
      <c r="Q20" s="31"/>
    </row>
    <row r="21" spans="1:18" ht="29.45" customHeight="1">
      <c r="A21" s="121"/>
      <c r="B21" s="40"/>
      <c r="C21" s="51"/>
      <c r="D21" s="31"/>
      <c r="E21" s="31"/>
      <c r="F21" s="31"/>
      <c r="G21" s="31"/>
      <c r="H21" s="31"/>
      <c r="I21" s="31"/>
      <c r="J21" s="31"/>
      <c r="K21" s="31"/>
      <c r="L21" s="31"/>
      <c r="M21" s="31"/>
      <c r="N21" s="31"/>
      <c r="O21" s="31"/>
      <c r="P21" s="31"/>
      <c r="Q21" s="31"/>
    </row>
    <row r="22" spans="1:18" ht="28.15" customHeight="1">
      <c r="A22" s="121"/>
      <c r="B22" s="40"/>
      <c r="C22" s="51"/>
      <c r="D22" s="31"/>
      <c r="E22" s="31"/>
      <c r="F22" s="31"/>
      <c r="G22" s="31"/>
      <c r="H22" s="31"/>
      <c r="I22" s="31"/>
      <c r="J22" s="31"/>
      <c r="K22" s="31"/>
      <c r="L22" s="31"/>
      <c r="M22" s="31"/>
      <c r="N22" s="31"/>
      <c r="O22" s="31"/>
      <c r="P22" s="31"/>
      <c r="Q22" s="31"/>
    </row>
    <row r="23" spans="1:18" ht="28.15" customHeight="1">
      <c r="A23" s="121"/>
      <c r="B23" s="40"/>
      <c r="C23" s="51"/>
      <c r="D23" s="31"/>
      <c r="E23" s="31"/>
      <c r="F23" s="31"/>
      <c r="G23" s="31"/>
      <c r="H23" s="31"/>
      <c r="I23" s="31"/>
      <c r="J23" s="31"/>
      <c r="K23" s="31"/>
      <c r="L23" s="31"/>
      <c r="M23" s="31"/>
      <c r="N23" s="31"/>
      <c r="O23" s="31"/>
      <c r="P23" s="31"/>
      <c r="Q23" s="31"/>
    </row>
    <row r="24" spans="1:18" ht="28.15" customHeight="1">
      <c r="A24" s="121"/>
      <c r="B24" s="40"/>
      <c r="C24" s="51"/>
      <c r="D24" s="31"/>
      <c r="E24" s="31"/>
      <c r="F24" s="31"/>
      <c r="G24" s="31"/>
      <c r="H24" s="31"/>
      <c r="I24" s="31"/>
      <c r="J24" s="31"/>
      <c r="K24" s="31"/>
      <c r="L24" s="31"/>
      <c r="M24" s="31"/>
      <c r="N24" s="31"/>
      <c r="O24" s="31"/>
      <c r="P24" s="31"/>
      <c r="Q24" s="31"/>
    </row>
    <row r="25" spans="1:18" ht="30.6" customHeight="1" thickBot="1">
      <c r="A25" s="122"/>
      <c r="B25" s="40"/>
      <c r="C25" s="51"/>
      <c r="D25" s="31"/>
      <c r="E25" s="31"/>
      <c r="F25" s="31"/>
      <c r="G25" s="31"/>
      <c r="H25" s="31"/>
      <c r="I25" s="31"/>
      <c r="J25" s="31"/>
      <c r="K25" s="31"/>
      <c r="L25" s="31"/>
      <c r="M25" s="31"/>
      <c r="N25" s="31"/>
      <c r="O25" s="31"/>
      <c r="P25" s="31"/>
      <c r="Q25" s="31"/>
    </row>
    <row r="26" spans="1:18" ht="30.6" customHeight="1">
      <c r="A26" s="120" t="s">
        <v>174</v>
      </c>
      <c r="B26" s="40"/>
      <c r="C26" s="51"/>
      <c r="D26" s="31"/>
      <c r="E26" s="31"/>
      <c r="F26" s="31"/>
      <c r="G26" s="31"/>
      <c r="H26" s="31"/>
      <c r="I26" s="31"/>
      <c r="J26" s="31"/>
      <c r="K26" s="31"/>
      <c r="L26" s="31"/>
      <c r="M26" s="31"/>
      <c r="N26" s="31"/>
      <c r="O26" s="31"/>
      <c r="P26" s="31"/>
      <c r="Q26" s="31"/>
    </row>
    <row r="27" spans="1:18" ht="30.6" customHeight="1">
      <c r="A27" s="121"/>
      <c r="B27" s="40"/>
      <c r="C27" s="31"/>
      <c r="D27" s="31"/>
      <c r="E27" s="31"/>
      <c r="F27" s="31"/>
      <c r="G27" s="31"/>
      <c r="H27" s="31"/>
      <c r="I27" s="31"/>
      <c r="J27" s="31"/>
      <c r="K27" s="31"/>
      <c r="L27" s="31"/>
      <c r="M27" s="31"/>
      <c r="N27" s="31"/>
      <c r="O27" s="31"/>
      <c r="P27" s="31"/>
      <c r="Q27" s="31"/>
    </row>
    <row r="28" spans="1:18" ht="30.6" customHeight="1">
      <c r="A28" s="121"/>
      <c r="B28" s="40"/>
      <c r="C28" s="31"/>
      <c r="D28" s="31"/>
      <c r="E28" s="31"/>
      <c r="F28" s="31"/>
      <c r="G28" s="31"/>
      <c r="H28" s="31"/>
      <c r="I28" s="31"/>
      <c r="J28" s="31"/>
      <c r="K28" s="31"/>
      <c r="L28" s="31"/>
      <c r="M28" s="31"/>
      <c r="N28" s="31"/>
      <c r="O28" s="31"/>
      <c r="P28" s="31"/>
      <c r="Q28" s="31"/>
    </row>
    <row r="29" spans="1:18" ht="30.6" customHeight="1">
      <c r="A29" s="121"/>
      <c r="B29" s="40"/>
      <c r="C29" s="31"/>
      <c r="D29" s="31"/>
      <c r="E29" s="31"/>
      <c r="F29" s="31"/>
      <c r="G29" s="31"/>
      <c r="H29" s="31"/>
      <c r="I29" s="31"/>
      <c r="J29" s="31"/>
      <c r="K29" s="31"/>
      <c r="L29" s="31"/>
      <c r="M29" s="31"/>
      <c r="N29" s="31"/>
      <c r="O29" s="31"/>
      <c r="P29" s="31"/>
      <c r="Q29" s="31"/>
    </row>
    <row r="30" spans="1:18" ht="30.6" customHeight="1">
      <c r="A30" s="121"/>
      <c r="B30" s="40"/>
      <c r="C30" s="31"/>
      <c r="D30" s="31"/>
      <c r="E30" s="31"/>
      <c r="F30" s="31"/>
      <c r="G30" s="31"/>
      <c r="H30" s="31"/>
      <c r="I30" s="31"/>
      <c r="J30" s="31"/>
      <c r="K30" s="31"/>
      <c r="L30" s="31"/>
      <c r="M30" s="31"/>
      <c r="N30" s="31"/>
      <c r="O30" s="31"/>
      <c r="P30" s="31"/>
      <c r="Q30" s="31"/>
      <c r="R30" s="40"/>
    </row>
    <row r="31" spans="1:18" ht="30.6" customHeight="1">
      <c r="A31" s="121"/>
      <c r="B31" s="40"/>
      <c r="C31" s="31"/>
      <c r="D31" s="31"/>
      <c r="E31" s="31"/>
      <c r="F31" s="31"/>
      <c r="G31" s="31"/>
      <c r="H31" s="31"/>
      <c r="I31" s="31"/>
      <c r="J31" s="31"/>
      <c r="K31" s="31"/>
      <c r="L31" s="31"/>
      <c r="M31" s="31"/>
      <c r="N31" s="31"/>
      <c r="O31" s="31"/>
      <c r="P31" s="31"/>
      <c r="Q31" s="31"/>
    </row>
    <row r="32" spans="1:18" ht="34.9" customHeight="1" thickBot="1">
      <c r="A32" s="122"/>
      <c r="B32" s="40"/>
      <c r="C32" s="31"/>
      <c r="D32" s="31"/>
      <c r="E32" s="31"/>
      <c r="F32" s="31"/>
      <c r="G32" s="31"/>
      <c r="H32" s="31"/>
      <c r="I32" s="31"/>
      <c r="J32" s="31"/>
      <c r="K32" s="31"/>
      <c r="L32" s="31"/>
      <c r="M32" s="31"/>
      <c r="N32" s="31"/>
      <c r="O32" s="31"/>
      <c r="P32" s="31"/>
      <c r="Q32" s="31"/>
    </row>
    <row r="33" spans="1:17" ht="34.9" customHeight="1" thickBot="1">
      <c r="A33" s="46" t="s">
        <v>175</v>
      </c>
      <c r="B33" s="33"/>
      <c r="C33" s="43"/>
      <c r="D33" s="41"/>
      <c r="E33" s="41"/>
      <c r="F33" s="41"/>
      <c r="G33" s="41"/>
      <c r="H33" s="41"/>
      <c r="I33" s="41"/>
      <c r="J33" s="41"/>
      <c r="K33" s="41"/>
      <c r="L33" s="41"/>
      <c r="M33" s="41"/>
      <c r="N33" s="41"/>
      <c r="O33" s="41"/>
      <c r="P33" s="41"/>
      <c r="Q33" s="41"/>
    </row>
    <row r="34" spans="1:17" ht="34.9" customHeight="1" thickBot="1">
      <c r="A34" s="46" t="s">
        <v>176</v>
      </c>
      <c r="B34" s="33"/>
      <c r="C34" s="43"/>
      <c r="D34" s="41"/>
      <c r="E34" s="41"/>
      <c r="F34" s="41"/>
      <c r="G34" s="41"/>
      <c r="H34" s="41"/>
      <c r="I34" s="41"/>
      <c r="J34" s="41"/>
      <c r="K34" s="41"/>
      <c r="L34" s="41"/>
      <c r="M34" s="41"/>
      <c r="N34" s="41"/>
      <c r="O34" s="41"/>
      <c r="P34" s="41"/>
      <c r="Q34" s="41"/>
    </row>
    <row r="35" spans="1:17" ht="54.6" customHeight="1" thickBot="1">
      <c r="A35" s="46" t="s">
        <v>177</v>
      </c>
      <c r="B35" s="33"/>
      <c r="C35" s="20" t="s">
        <v>31</v>
      </c>
      <c r="D35" s="41"/>
      <c r="E35" s="51"/>
      <c r="F35" s="41"/>
      <c r="G35" s="41"/>
      <c r="H35" s="41"/>
      <c r="I35" s="20" t="s">
        <v>31</v>
      </c>
      <c r="J35" s="41"/>
      <c r="K35" s="20" t="s">
        <v>31</v>
      </c>
      <c r="L35" s="41"/>
      <c r="M35" s="20" t="s">
        <v>31</v>
      </c>
      <c r="N35" s="41"/>
      <c r="O35" s="20" t="s">
        <v>31</v>
      </c>
      <c r="P35" s="41"/>
      <c r="Q35" s="20" t="s">
        <v>31</v>
      </c>
    </row>
    <row r="36" spans="1:17" ht="34.9" customHeight="1" thickBot="1">
      <c r="A36" s="46" t="s">
        <v>178</v>
      </c>
      <c r="B36" s="33"/>
      <c r="C36" s="15"/>
      <c r="D36" s="41"/>
      <c r="E36" s="15"/>
      <c r="F36" s="41"/>
      <c r="G36" s="41"/>
      <c r="H36" s="41"/>
      <c r="I36" s="15"/>
      <c r="J36" s="41"/>
      <c r="K36" s="15"/>
      <c r="L36" s="41"/>
      <c r="M36" s="15"/>
      <c r="N36" s="41"/>
      <c r="O36" s="15"/>
      <c r="P36" s="41"/>
      <c r="Q36" s="15"/>
    </row>
    <row r="37" spans="1:17" ht="34.9" customHeight="1" thickBot="1">
      <c r="A37" s="46" t="s">
        <v>178</v>
      </c>
      <c r="B37" s="33"/>
      <c r="C37" s="15"/>
      <c r="D37" s="41"/>
      <c r="E37" s="15"/>
      <c r="F37" s="41"/>
      <c r="G37" s="41"/>
      <c r="H37" s="41"/>
      <c r="I37" s="15"/>
      <c r="J37" s="41"/>
      <c r="K37" s="15"/>
      <c r="L37" s="41"/>
      <c r="M37" s="15"/>
      <c r="N37" s="41"/>
      <c r="O37" s="15"/>
      <c r="P37" s="41"/>
      <c r="Q37" s="15"/>
    </row>
    <row r="38" spans="1:17" ht="34.9" customHeight="1" thickBot="1">
      <c r="A38" s="46" t="s">
        <v>179</v>
      </c>
      <c r="B38" s="33"/>
      <c r="C38" s="15"/>
      <c r="D38" s="41"/>
      <c r="E38" s="15"/>
      <c r="F38" s="41"/>
      <c r="G38" s="41"/>
      <c r="H38" s="41"/>
      <c r="I38" s="15"/>
      <c r="J38" s="41"/>
      <c r="K38" s="15"/>
      <c r="L38" s="41"/>
      <c r="M38" s="15"/>
      <c r="N38" s="41"/>
      <c r="O38" s="15"/>
      <c r="P38" s="41"/>
      <c r="Q38" s="15"/>
    </row>
    <row r="39" spans="1:17" ht="34.9" customHeight="1" thickBot="1">
      <c r="A39" s="46" t="s">
        <v>180</v>
      </c>
      <c r="B39" s="33"/>
      <c r="C39" s="15"/>
      <c r="D39" s="41"/>
      <c r="E39" s="15"/>
      <c r="F39" s="41"/>
      <c r="G39" s="41"/>
      <c r="H39" s="41"/>
      <c r="I39" s="15"/>
      <c r="J39" s="41"/>
      <c r="K39" s="15"/>
      <c r="L39" s="41"/>
      <c r="M39" s="15"/>
      <c r="N39" s="41"/>
      <c r="O39" s="15"/>
      <c r="P39" s="41"/>
      <c r="Q39" s="15"/>
    </row>
    <row r="40" spans="1:17" ht="34.9" customHeight="1" thickBot="1">
      <c r="A40" s="46" t="s">
        <v>181</v>
      </c>
      <c r="B40" s="49"/>
      <c r="C40" s="49"/>
      <c r="D40" s="41"/>
      <c r="E40" s="49"/>
      <c r="F40" s="41"/>
      <c r="G40" s="41"/>
      <c r="H40" s="41"/>
      <c r="I40" s="49"/>
      <c r="J40" s="41"/>
      <c r="K40" s="49"/>
      <c r="L40" s="41"/>
      <c r="M40" s="49"/>
      <c r="N40" s="41"/>
      <c r="O40" s="49"/>
      <c r="P40" s="41"/>
      <c r="Q40" s="49"/>
    </row>
    <row r="41" spans="1:17" ht="34.9" customHeight="1" thickBot="1">
      <c r="A41" s="46" t="s">
        <v>182</v>
      </c>
      <c r="B41" s="33"/>
      <c r="C41" s="15"/>
      <c r="D41" s="41"/>
      <c r="E41" s="15"/>
      <c r="F41" s="41"/>
      <c r="G41" s="41"/>
      <c r="H41" s="41"/>
      <c r="I41" s="15"/>
      <c r="J41" s="41"/>
      <c r="K41" s="15"/>
      <c r="L41" s="41"/>
      <c r="M41" s="15"/>
      <c r="N41" s="41"/>
      <c r="O41" s="15"/>
      <c r="P41" s="41"/>
      <c r="Q41" s="15"/>
    </row>
    <row r="42" spans="1:17" ht="34.9" customHeight="1" thickBot="1">
      <c r="A42" s="46" t="s">
        <v>7</v>
      </c>
      <c r="B42" s="33"/>
      <c r="C42" s="15" t="s">
        <v>183</v>
      </c>
      <c r="D42" s="41"/>
      <c r="E42" s="15"/>
      <c r="F42" s="41"/>
      <c r="G42" s="41"/>
      <c r="H42" s="41"/>
      <c r="I42" s="15" t="s">
        <v>183</v>
      </c>
      <c r="J42" s="41"/>
      <c r="K42" s="15" t="s">
        <v>183</v>
      </c>
      <c r="L42" s="41"/>
      <c r="M42" s="15" t="s">
        <v>183</v>
      </c>
      <c r="N42" s="41"/>
      <c r="O42" s="15" t="s">
        <v>183</v>
      </c>
      <c r="P42" s="41"/>
      <c r="Q42" s="15" t="s">
        <v>183</v>
      </c>
    </row>
    <row r="43" spans="1:17" ht="34.9" customHeight="1" thickBot="1">
      <c r="A43" s="46" t="s">
        <v>184</v>
      </c>
      <c r="B43" s="33"/>
      <c r="C43" s="20" t="s">
        <v>185</v>
      </c>
      <c r="D43" s="41"/>
      <c r="E43" s="20"/>
      <c r="F43" s="41"/>
      <c r="G43" s="41"/>
      <c r="H43" s="41"/>
      <c r="I43" s="20" t="s">
        <v>185</v>
      </c>
      <c r="J43" s="41"/>
      <c r="K43" s="20" t="s">
        <v>185</v>
      </c>
      <c r="L43" s="41"/>
      <c r="M43" s="20" t="s">
        <v>185</v>
      </c>
      <c r="N43" s="41"/>
      <c r="O43" s="20" t="s">
        <v>185</v>
      </c>
      <c r="P43" s="41"/>
      <c r="Q43" s="20" t="s">
        <v>185</v>
      </c>
    </row>
  </sheetData>
  <sheetProtection formatCells="0" formatColumns="0" formatRows="0" insertColumns="0" insertRows="0" insertHyperlinks="0" deleteColumns="0" deleteRows="0" sort="0" autoFilter="0" pivotTables="0"/>
  <mergeCells count="58">
    <mergeCell ref="N6:O6"/>
    <mergeCell ref="N7:O7"/>
    <mergeCell ref="N1:O1"/>
    <mergeCell ref="N2:O2"/>
    <mergeCell ref="N3:O3"/>
    <mergeCell ref="N4:O4"/>
    <mergeCell ref="N5:O5"/>
    <mergeCell ref="F6:G6"/>
    <mergeCell ref="F1:G1"/>
    <mergeCell ref="F2:G2"/>
    <mergeCell ref="F3:G3"/>
    <mergeCell ref="F4:G4"/>
    <mergeCell ref="F5:G5"/>
    <mergeCell ref="A26:A32"/>
    <mergeCell ref="L6:M6"/>
    <mergeCell ref="L7:M7"/>
    <mergeCell ref="P1:Q1"/>
    <mergeCell ref="P2:Q2"/>
    <mergeCell ref="P3:Q3"/>
    <mergeCell ref="P4:Q4"/>
    <mergeCell ref="P5:Q5"/>
    <mergeCell ref="P6:Q6"/>
    <mergeCell ref="P7:Q7"/>
    <mergeCell ref="L1:M1"/>
    <mergeCell ref="L2:M2"/>
    <mergeCell ref="L3:M3"/>
    <mergeCell ref="L4:M4"/>
    <mergeCell ref="L5:M5"/>
    <mergeCell ref="H6:I6"/>
    <mergeCell ref="H7:I7"/>
    <mergeCell ref="J1:K1"/>
    <mergeCell ref="J2:K2"/>
    <mergeCell ref="J3:K3"/>
    <mergeCell ref="J4:K4"/>
    <mergeCell ref="J5:K5"/>
    <mergeCell ref="J6:K6"/>
    <mergeCell ref="J7:K7"/>
    <mergeCell ref="H1:I1"/>
    <mergeCell ref="H2:I2"/>
    <mergeCell ref="H3:I3"/>
    <mergeCell ref="H4:I4"/>
    <mergeCell ref="H5:I5"/>
    <mergeCell ref="D4:E4"/>
    <mergeCell ref="B5:C5"/>
    <mergeCell ref="D5:E5"/>
    <mergeCell ref="B4:C4"/>
    <mergeCell ref="D1:E1"/>
    <mergeCell ref="B3:C3"/>
    <mergeCell ref="D3:E3"/>
    <mergeCell ref="B1:C1"/>
    <mergeCell ref="B2:C2"/>
    <mergeCell ref="D2:E2"/>
    <mergeCell ref="A20:A25"/>
    <mergeCell ref="D6:E6"/>
    <mergeCell ref="A7:A8"/>
    <mergeCell ref="B7:C7"/>
    <mergeCell ref="D7:E7"/>
    <mergeCell ref="B6:C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Listas!$J$2:$J$11</xm:f>
          </x14:formula1>
          <xm:sqref>B4 D4:F4 H4:Q4</xm:sqref>
        </x14:dataValidation>
        <x14:dataValidation type="list" allowBlank="1" showInputMessage="1" showErrorMessage="1" xr:uid="{00000000-0002-0000-0400-000001000000}">
          <x14:formula1>
            <xm:f>Listas!$D$2:$D$10</xm:f>
          </x14:formula1>
          <xm:sqref>B3:F3 H3:Q3</xm:sqref>
        </x14:dataValidation>
        <x14:dataValidation type="list" allowBlank="1" showInputMessage="1" showErrorMessage="1" xr:uid="{00000000-0002-0000-0400-000002000000}">
          <x14:formula1>
            <xm:f>Listas!$H$2:$H$4</xm:f>
          </x14:formula1>
          <xm:sqref>B1:F1 H1:Q1</xm:sqref>
        </x14:dataValidation>
        <x14:dataValidation type="list" allowBlank="1" showInputMessage="1" showErrorMessage="1" xr:uid="{00000000-0002-0000-0400-000003000000}">
          <x14:formula1>
            <xm:f>Clasificadores!$E$2:$E$74</xm:f>
          </x14:formula1>
          <xm:sqref>B26:B32 N31:Q32 N30:R30 C30:M32 C26:Q29</xm:sqref>
        </x14:dataValidation>
        <x14:dataValidation type="list" allowBlank="1" showInputMessage="1" showErrorMessage="1" xr:uid="{00000000-0002-0000-0400-000004000000}">
          <x14:formula1>
            <xm:f>Clasificadores!$C$2:$C$21</xm:f>
          </x14:formula1>
          <xm:sqref>B20:Q25</xm:sqref>
        </x14:dataValidation>
        <x14:dataValidation type="list" allowBlank="1" showInputMessage="1" showErrorMessage="1" xr:uid="{00000000-0002-0000-0400-000005000000}">
          <x14:formula1>
            <xm:f>Clasificadores!$A$2:$A$5</xm:f>
          </x14:formula1>
          <xm:sqref>B19:Q19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C00000"/>
  </sheetPr>
  <dimension ref="A2:N12"/>
  <sheetViews>
    <sheetView zoomScale="60" zoomScaleNormal="60" workbookViewId="0">
      <selection activeCell="D3" sqref="D3:D12"/>
    </sheetView>
  </sheetViews>
  <sheetFormatPr defaultColWidth="11.42578125" defaultRowHeight="14.45"/>
  <cols>
    <col min="1" max="1" width="5.85546875" customWidth="1"/>
    <col min="2" max="2" width="20.42578125" customWidth="1"/>
    <col min="3" max="3" width="24.140625" customWidth="1"/>
    <col min="4" max="4" width="23.28515625" customWidth="1"/>
    <col min="5" max="5" width="29" customWidth="1"/>
    <col min="6" max="6" width="32.7109375" customWidth="1"/>
    <col min="7" max="7" width="20.7109375" customWidth="1"/>
    <col min="8" max="8" width="29.28515625" customWidth="1"/>
    <col min="9" max="9" width="27.85546875" customWidth="1"/>
    <col min="10" max="10" width="24.28515625" customWidth="1"/>
    <col min="11" max="11" width="25.5703125" customWidth="1"/>
    <col min="12" max="12" width="23" customWidth="1"/>
    <col min="13" max="13" width="20.42578125" customWidth="1"/>
    <col min="14" max="14" width="20" customWidth="1"/>
  </cols>
  <sheetData>
    <row r="2" spans="1:14" ht="57.6" customHeight="1">
      <c r="A2" s="27" t="s">
        <v>186</v>
      </c>
      <c r="B2" s="26" t="s">
        <v>187</v>
      </c>
      <c r="C2" s="26" t="s">
        <v>188</v>
      </c>
      <c r="D2" s="26" t="s">
        <v>189</v>
      </c>
      <c r="E2" s="26" t="s">
        <v>190</v>
      </c>
      <c r="F2" s="26" t="s">
        <v>191</v>
      </c>
      <c r="G2" s="26" t="s">
        <v>192</v>
      </c>
      <c r="H2" s="26" t="s">
        <v>193</v>
      </c>
      <c r="I2" s="26" t="s">
        <v>194</v>
      </c>
      <c r="J2" s="26" t="s">
        <v>195</v>
      </c>
      <c r="K2" s="26" t="s">
        <v>196</v>
      </c>
      <c r="L2" s="26" t="s">
        <v>197</v>
      </c>
      <c r="M2" s="26" t="s">
        <v>198</v>
      </c>
      <c r="N2" s="26" t="s">
        <v>199</v>
      </c>
    </row>
    <row r="3" spans="1:14" ht="40.15" customHeight="1">
      <c r="A3" s="15">
        <v>1</v>
      </c>
      <c r="B3" s="141">
        <v>206</v>
      </c>
      <c r="C3" s="138">
        <f>'Analisis de causas'!A3</f>
        <v>45691</v>
      </c>
      <c r="D3" s="144" t="str">
        <f>'Analisis de causas'!D3</f>
        <v>n/a</v>
      </c>
      <c r="E3" s="144" t="str">
        <f>'Analisis de causas'!E3</f>
        <v>n/a</v>
      </c>
      <c r="F3" s="147" t="str">
        <f>'Analisis de causas'!G3</f>
        <v>Desconocimiento del proceso de manejo de planeación y gestión en el aplicartivo SVE.</v>
      </c>
      <c r="G3" s="7" t="str">
        <f>'Solicitudes PAI'!$B2</f>
        <v>17. 47</v>
      </c>
      <c r="H3" s="30" t="str">
        <f>'Solicitudes PAI'!$C10</f>
        <v>Realizar en un encuentro de enlaces un ejercicio práctico para el correcto monitoreo de riesgos que evalue durante el ejercicio la adecuada respuesta a los siguiente puntos: evaluación del contexto, evaluación del riesgo, evaluación de controles y la evaluación de tratamiento. Esta actividad implica recrear un escenario de riesgo específico y poner en práctica los procesos y procedimientos establecidos para su gestión.</v>
      </c>
      <c r="I3" s="30">
        <f>'Solicitudes PAI'!$C16</f>
        <v>0</v>
      </c>
      <c r="J3" s="30">
        <f>'Solicitudes PAI'!$C17</f>
        <v>0</v>
      </c>
      <c r="K3" s="30">
        <f>'Solicitudes PAI'!$C18</f>
        <v>0</v>
      </c>
      <c r="L3" s="29" t="str">
        <f>'Solicitudes PAI'!$C13</f>
        <v>Daniel Parra Silva</v>
      </c>
      <c r="M3" s="36" t="str">
        <f>'Solicitudes PAI'!$C11</f>
        <v>1/042025</v>
      </c>
      <c r="N3" s="36">
        <f>'Solicitudes PAI'!$C12</f>
        <v>45777</v>
      </c>
    </row>
    <row r="4" spans="1:14" ht="40.15" customHeight="1">
      <c r="A4" s="15">
        <v>2</v>
      </c>
      <c r="B4" s="142"/>
      <c r="C4" s="139"/>
      <c r="D4" s="145"/>
      <c r="E4" s="145"/>
      <c r="F4" s="148"/>
      <c r="G4" s="7" t="e">
        <f>'Solicitudes PAI'!#REF!</f>
        <v>#REF!</v>
      </c>
      <c r="H4" s="30" t="e">
        <f>'Solicitudes PAI'!#REF!</f>
        <v>#REF!</v>
      </c>
      <c r="I4" s="30" t="e">
        <f>'Solicitudes PAI'!#REF!</f>
        <v>#REF!</v>
      </c>
      <c r="J4" s="30" t="e">
        <f>'Solicitudes PAI'!#REF!</f>
        <v>#REF!</v>
      </c>
      <c r="K4" s="30" t="e">
        <f>'Solicitudes PAI'!#REF!</f>
        <v>#REF!</v>
      </c>
      <c r="L4" s="29" t="e">
        <f>'Solicitudes PAI'!#REF!</f>
        <v>#REF!</v>
      </c>
      <c r="M4" s="36" t="e">
        <f>'Solicitudes PAI'!#REF!</f>
        <v>#REF!</v>
      </c>
      <c r="N4" s="36" t="e">
        <f>'Solicitudes PAI'!#REF!</f>
        <v>#REF!</v>
      </c>
    </row>
    <row r="5" spans="1:14" ht="40.15" customHeight="1">
      <c r="A5" s="15">
        <v>3</v>
      </c>
      <c r="B5" s="142"/>
      <c r="C5" s="139"/>
      <c r="D5" s="145"/>
      <c r="E5" s="145"/>
      <c r="F5" s="148"/>
      <c r="G5" s="7" t="e">
        <f>'Solicitudes PAI'!#REF!</f>
        <v>#REF!</v>
      </c>
      <c r="H5" s="34" t="e">
        <f>'Solicitudes PAI'!#REF!</f>
        <v>#REF!</v>
      </c>
      <c r="I5" s="34" t="e">
        <f>'Solicitudes PAI'!#REF!</f>
        <v>#REF!</v>
      </c>
      <c r="J5" s="34" t="e">
        <f>'Solicitudes PAI'!#REF!</f>
        <v>#REF!</v>
      </c>
      <c r="K5" s="34" t="e">
        <f>'Solicitudes PAI'!#REF!</f>
        <v>#REF!</v>
      </c>
      <c r="L5" s="35" t="e">
        <f>'Solicitudes PAI'!#REF!</f>
        <v>#REF!</v>
      </c>
      <c r="M5" s="36" t="e">
        <f>'Solicitudes PAI'!#REF!</f>
        <v>#REF!</v>
      </c>
      <c r="N5" s="36" t="e">
        <f>'Solicitudes PAI'!#REF!</f>
        <v>#REF!</v>
      </c>
    </row>
    <row r="6" spans="1:14" ht="40.15" customHeight="1">
      <c r="A6" s="15">
        <v>4</v>
      </c>
      <c r="B6" s="142"/>
      <c r="C6" s="139"/>
      <c r="D6" s="145"/>
      <c r="E6" s="145"/>
      <c r="F6" s="148"/>
      <c r="G6" s="7" t="str">
        <f>'Solicitudes PAI'!$D2</f>
        <v>n/a</v>
      </c>
      <c r="H6" s="34" t="str">
        <f>'Solicitudes PAI'!$D10</f>
        <v>Esta actividad corresponde a:
a. Promover la prevención del daño antijurídico al interior de la entidad, a través de una capacitación semestral dirigida a todas las áreas, con el fin de contribuir con la disminución de la litigiosidad y evitar daños económicos para la entidad. 
b. Realizar seguimiento a la asistencia de los apoderados externos a mínimo dos capacitaciones semestrales, programadas por la Comunidad Jurídica del Conocimiento de la ANDJE para el fortalecimiento de sus competencias. 
c. Realizar capacitación semestral dirigidas a los responsables de cada dependencia y sus enlaces en contratación, para garantiza el conocimiento de sus funciones y responsabilidades frente a la estructuración de los procesos de contratación. 
d. Realizar capacitación semestral dirigida a los supervisores de contratos, para fortalecer sus conocimientos, rol y responsabilidades frente al seguimiento técnico, administrativo, financiero, contable y jurídico de los contratos bajo su supervisión.
e. Dar a conocer semestralmente a las áreas los lineamientos relacionados con la gestión contractual de la entidad, específicamente en lo relacionado con los parámetros generales establecidos por la Subdirección Jurídica para adelantar la gestión y trámite de contratos. 
f. Capacitar semestralmente a los funcionarios y colaboradores sobre la Política de Compras y Contratación Pública del Distrito Capital (Directiva 003 de 20 de febrero de 2023) y el modelo de abastecimiento estratégico, con el fin de contribuir a la adopción de buenas prácticas que permitan satisfacer oportunamente las necesidades, mejorar la transparencia y optimizar los recursos en los procesos de adquisición adelantados por la entidad. 
i. Realizar seguimiento a la asistencia de los apoderados externos al Diplomado de la ANDJE y la ESAP.</v>
      </c>
      <c r="I6" s="34">
        <f>'Solicitudes PAI'!$E16</f>
        <v>0</v>
      </c>
      <c r="J6" s="34">
        <f>'Solicitudes PAI'!$E17</f>
        <v>0</v>
      </c>
      <c r="K6" s="34">
        <f>'Solicitudes PAI'!$E18</f>
        <v>0</v>
      </c>
      <c r="L6" s="35" t="str">
        <f>'Solicitudes PAI'!$D13</f>
        <v>Nandy Ramírez</v>
      </c>
      <c r="M6" s="36">
        <f>'Solicitudes PAI'!$D11</f>
        <v>45809</v>
      </c>
      <c r="N6" s="36">
        <f>'Solicitudes PAI'!$D12</f>
        <v>45838</v>
      </c>
    </row>
    <row r="7" spans="1:14" ht="40.15" customHeight="1">
      <c r="A7" s="15">
        <v>5</v>
      </c>
      <c r="B7" s="142"/>
      <c r="C7" s="139"/>
      <c r="D7" s="145"/>
      <c r="E7" s="145"/>
      <c r="F7" s="148"/>
      <c r="G7" s="7" t="str">
        <f>'Solicitudes PAI'!$H2</f>
        <v>17. 47</v>
      </c>
      <c r="H7" s="34" t="str">
        <f>'Solicitudes PAI'!$I10</f>
        <v xml:space="preserve">La subdirección Jurídica de acuerdo a lo establecido en el informe del presunto incumplimiento total o parcial de las obligaciones a cargo del contratista, realizará la citación a este y al respectivo garante sobre el incio de la actuación administrativa encaminada a la imposición de una sanción pecuniaria. En audiencia preliminar  el ordenador del gasto valorará las consideraciones de hecho y de derecho expuestas en el curso del tramite sancionatorio, con lo cual podrá o no imponer sanción y declarar el incumplimiento del contrato a través de acto administrativo motivado.
</v>
      </c>
      <c r="I7" s="34">
        <f>'Solicitudes PAI'!$I16</f>
        <v>0</v>
      </c>
      <c r="J7" s="34">
        <f>'Solicitudes PAI'!$I17</f>
        <v>0</v>
      </c>
      <c r="K7" s="34">
        <f>'Solicitudes PAI'!$I18</f>
        <v>0</v>
      </c>
      <c r="L7" s="35" t="str">
        <f>'Solicitudes PAI'!$I13</f>
        <v>Nandy Ramírez</v>
      </c>
      <c r="M7" s="36">
        <f>'Solicitudes PAI'!$I11</f>
        <v>45717</v>
      </c>
      <c r="N7" s="36">
        <f>'Solicitudes PAI'!$I12</f>
        <v>45777</v>
      </c>
    </row>
    <row r="8" spans="1:14" ht="40.15" customHeight="1">
      <c r="A8" s="15">
        <v>6</v>
      </c>
      <c r="B8" s="142"/>
      <c r="C8" s="139"/>
      <c r="D8" s="145"/>
      <c r="E8" s="145"/>
      <c r="F8" s="148"/>
      <c r="G8" s="7" t="str">
        <f>'Solicitudes PAI'!$J2</f>
        <v>17. 47</v>
      </c>
      <c r="H8" s="34" t="str">
        <f>'Solicitudes PAI'!$K10</f>
        <v xml:space="preserve">Realizar la actualización de la ficha del indicador de proceso "atención de solicitudes de asesoría jurídica", de manera que permita  reflejar el acumulado de los resultados y gestión de la vigencia. Realizando: 
1. Formulación de las fichas técnicas
2. Validación con la OAP la coherencia metodologíca de las fichas
3. Cargue de la información de la ficha en la herramienta SVE
Esto con la finalidad de que se pueda medir de acuerdo con las necesidades y objetivos del proceso, así como mitigar las externalidades que pueden suscitar en su ejecución.  
 </v>
      </c>
      <c r="I8" s="34">
        <f>'Solicitudes PAI'!$K16</f>
        <v>0</v>
      </c>
      <c r="J8" s="34">
        <f>'Solicitudes PAI'!$K17</f>
        <v>0</v>
      </c>
      <c r="K8" s="34">
        <f>'Solicitudes PAI'!$K18</f>
        <v>0</v>
      </c>
      <c r="L8" s="35" t="str">
        <f>'Solicitudes PAI'!$K13</f>
        <v>Nandy Ramiréz</v>
      </c>
      <c r="M8" s="36">
        <f>'Solicitudes PAI'!$K11</f>
        <v>45748</v>
      </c>
      <c r="N8" s="36">
        <f>'Solicitudes PAI'!$K12</f>
        <v>45777</v>
      </c>
    </row>
    <row r="9" spans="1:14" ht="40.15" customHeight="1">
      <c r="A9" s="15">
        <v>7</v>
      </c>
      <c r="B9" s="142"/>
      <c r="C9" s="139"/>
      <c r="D9" s="145"/>
      <c r="E9" s="145"/>
      <c r="F9" s="148"/>
      <c r="G9" s="7" t="str">
        <f>'Solicitudes PAI'!$L2</f>
        <v>17. 47</v>
      </c>
      <c r="H9" s="34" t="str">
        <f>'Solicitudes PAI'!$M10</f>
        <v xml:space="preserve">Realizar la actualización de las fichas de los indicadores "cumplimiento plan PIGA" y "cumplimiento plan de austeridad", realizando: 
1. Formulación de las fichas técnicas
2. Validación con la OAP la coherencia metodologíca de las fichas
3. Cargue de la información de la ficha en la herramienta SVE
Esto con la finalidad de realizar reportes en tiempos y terminos de la programación. 
</v>
      </c>
      <c r="I9" s="34">
        <f>'Solicitudes PAI'!$M16</f>
        <v>0</v>
      </c>
      <c r="J9" s="34">
        <f>'Solicitudes PAI'!$M17</f>
        <v>0</v>
      </c>
      <c r="K9" s="34">
        <f>'Solicitudes PAI'!$M18</f>
        <v>0</v>
      </c>
      <c r="L9" s="35" t="str">
        <f>'Solicitudes PAI'!$M13</f>
        <v>Brayan Engativa</v>
      </c>
      <c r="M9" s="36">
        <f>'Solicitudes PAI'!$M11</f>
        <v>45717</v>
      </c>
      <c r="N9" s="36">
        <f>'Solicitudes PAI'!$M12</f>
        <v>45747</v>
      </c>
    </row>
    <row r="10" spans="1:14" ht="40.15" customHeight="1">
      <c r="A10" s="15">
        <v>8</v>
      </c>
      <c r="B10" s="142"/>
      <c r="C10" s="139"/>
      <c r="D10" s="145"/>
      <c r="E10" s="145"/>
      <c r="F10" s="148"/>
      <c r="G10" s="7" t="str">
        <f>'Solicitudes PAI'!$P2</f>
        <v>17. 47</v>
      </c>
      <c r="H10" s="34" t="str">
        <f>'Solicitudes PAI'!$Q10</f>
        <v xml:space="preserve">Llevar a cabo una actualización de los procedimientos, manuales, formatos, fichas de indicadores, riesgos y otros elementos de gestión subsetible de actualizra y que estén vinculados al cumplimiento del Plan PIGA. Esta actualización tiene como fin garatizar que se decriba el que, el como se ejecuta las actividades y en donde se almacenan.
Detalle de los elementos a actualizar PIGA: 
*Manual para la adecuada separación en la fuente de residuos ordinarios, reciclables y residuos peligrosos.
*Procedimiento para la identificación y Evaluación de Impactos Ambientales.
*Procedimiento Identificación y Evaluación del Cumplimiento de Requisitos Legales Ambientales.
*Procedimiento para la Elaboración y Seguimiento del Plan Institucional de Gestión Ambiental, PIGA Cuatrienal.
*Formato Revisión Mensual de Sistemas Hidrosanitarios.
*Formato de Seguimiento de separación en la fuente de residuos sólidos
*Formato de Registro de Ingreso de Residuos Peligrosos al Cuarto de Almacenamiento
*Formato Lista De Chequeo Para Trasporte De Residuos Peligrosos
*Formato Registro de avances de los programas de gestión ambiental
*Actualización del riesgo "Actividades del Plan Institucional de Gestión Ambiental - PIGA incumplidas".
*Actualización del riesgo "Recursos naturales impactados negativamente".
*Ajuste de la ficha del indicador "cumplimiento plan PIGA".  </v>
      </c>
      <c r="I10" s="34">
        <f>'Solicitudes PAI'!$Q16</f>
        <v>0</v>
      </c>
      <c r="J10" s="34">
        <f>'Solicitudes PAI'!$Q17</f>
        <v>0</v>
      </c>
      <c r="K10" s="34">
        <f>'Solicitudes PAI'!$Q18</f>
        <v>0</v>
      </c>
      <c r="L10" s="35" t="str">
        <f>'Solicitudes PAI'!$Q13</f>
        <v>Brayan Engativa</v>
      </c>
      <c r="M10" s="36">
        <f>'Solicitudes PAI'!$Q11</f>
        <v>45717</v>
      </c>
      <c r="N10" s="36">
        <f>'Solicitudes PAI'!$Q12</f>
        <v>45838</v>
      </c>
    </row>
    <row r="11" spans="1:14" ht="40.15" customHeight="1">
      <c r="A11" s="15">
        <v>9</v>
      </c>
      <c r="B11" s="142"/>
      <c r="C11" s="139"/>
      <c r="D11" s="145"/>
      <c r="E11" s="145"/>
      <c r="F11" s="148"/>
      <c r="G11" s="7" t="e">
        <f>'Solicitudes PAI'!#REF!</f>
        <v>#REF!</v>
      </c>
      <c r="H11" s="34" t="e">
        <f>'Solicitudes PAI'!#REF!</f>
        <v>#REF!</v>
      </c>
      <c r="I11" s="34" t="e">
        <f>'Solicitudes PAI'!#REF!</f>
        <v>#REF!</v>
      </c>
      <c r="J11" s="34" t="e">
        <f>'Solicitudes PAI'!#REF!</f>
        <v>#REF!</v>
      </c>
      <c r="K11" s="34" t="e">
        <f>'Solicitudes PAI'!#REF!</f>
        <v>#REF!</v>
      </c>
      <c r="L11" s="35" t="e">
        <f>'Solicitudes PAI'!#REF!</f>
        <v>#REF!</v>
      </c>
      <c r="M11" s="36" t="e">
        <f>'Solicitudes PAI'!#REF!</f>
        <v>#REF!</v>
      </c>
      <c r="N11" s="36" t="e">
        <f>'Solicitudes PAI'!#REF!</f>
        <v>#REF!</v>
      </c>
    </row>
    <row r="12" spans="1:14" ht="40.15" customHeight="1">
      <c r="A12" s="15">
        <v>10</v>
      </c>
      <c r="B12" s="143"/>
      <c r="C12" s="140"/>
      <c r="D12" s="146"/>
      <c r="E12" s="146"/>
      <c r="F12" s="149"/>
      <c r="G12" s="7" t="e">
        <f>'Solicitudes PAI'!#REF!</f>
        <v>#REF!</v>
      </c>
      <c r="H12" s="34" t="e">
        <f>'Solicitudes PAI'!#REF!</f>
        <v>#REF!</v>
      </c>
      <c r="I12" s="34" t="e">
        <f>'Solicitudes PAI'!#REF!</f>
        <v>#REF!</v>
      </c>
      <c r="J12" s="34" t="e">
        <f>'Solicitudes PAI'!#REF!</f>
        <v>#REF!</v>
      </c>
      <c r="K12" s="34" t="e">
        <f>'Solicitudes PAI'!#REF!</f>
        <v>#REF!</v>
      </c>
      <c r="L12" s="35" t="e">
        <f>'Solicitudes PAI'!#REF!</f>
        <v>#REF!</v>
      </c>
      <c r="M12" s="36" t="e">
        <f>'Solicitudes PAI'!#REF!</f>
        <v>#REF!</v>
      </c>
      <c r="N12" s="36"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00000000-0002-0000-0500-000000000000}">
      <formula1>0</formula1>
      <formula2>9</formula2>
    </dataValidation>
    <dataValidation type="decimal" allowBlank="1" showInputMessage="1" showErrorMessage="1" errorTitle="Entrada no válida" error="Por favor escriba un número" promptTitle="Escriba un número en esta casilla" sqref="D3" xr:uid="{00000000-0002-0000-0500-000001000000}">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00000000-0002-0000-0500-000002000000}">
      <formula1>0</formula1>
      <formula2>20</formula2>
    </dataValidation>
    <dataValidation type="textLength" allowBlank="1" showInputMessage="1" showErrorMessage="1" errorTitle="Entrada no válida" error="Escriba un texto  Maximo 500 Caracteres" promptTitle="Cualquier contenido Maximo 500 Caracteres" sqref="F3 G3:N12" xr:uid="{00000000-0002-0000-0500-000003000000}">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2060"/>
  </sheetPr>
  <dimension ref="A1:E74"/>
  <sheetViews>
    <sheetView showGridLines="0" zoomScale="80" zoomScaleNormal="80" workbookViewId="0">
      <selection activeCell="D21" sqref="D21"/>
    </sheetView>
  </sheetViews>
  <sheetFormatPr defaultColWidth="11.42578125" defaultRowHeight="14.45"/>
  <cols>
    <col min="1" max="1" width="81.140625" customWidth="1"/>
    <col min="2" max="2" width="4.140625" customWidth="1"/>
    <col min="3" max="3" width="76.7109375" customWidth="1"/>
    <col min="5" max="5" width="176.85546875" customWidth="1"/>
    <col min="7" max="7" width="22.85546875" customWidth="1"/>
  </cols>
  <sheetData>
    <row r="1" spans="1:5">
      <c r="A1" s="28" t="s">
        <v>200</v>
      </c>
      <c r="C1" s="28" t="s">
        <v>201</v>
      </c>
      <c r="E1" s="28" t="s">
        <v>202</v>
      </c>
    </row>
    <row r="2" spans="1:5">
      <c r="A2" s="14" t="s">
        <v>203</v>
      </c>
      <c r="C2" s="14" t="s">
        <v>204</v>
      </c>
      <c r="E2" s="38" t="s">
        <v>205</v>
      </c>
    </row>
    <row r="3" spans="1:5">
      <c r="A3" s="14" t="s">
        <v>206</v>
      </c>
      <c r="C3" s="14" t="s">
        <v>173</v>
      </c>
      <c r="E3" s="38" t="s">
        <v>207</v>
      </c>
    </row>
    <row r="4" spans="1:5">
      <c r="A4" s="14" t="s">
        <v>208</v>
      </c>
      <c r="C4" s="14" t="s">
        <v>209</v>
      </c>
      <c r="E4" s="38" t="s">
        <v>210</v>
      </c>
    </row>
    <row r="5" spans="1:5">
      <c r="A5" s="14" t="s">
        <v>211</v>
      </c>
      <c r="C5" s="14" t="s">
        <v>212</v>
      </c>
      <c r="E5" s="38" t="s">
        <v>213</v>
      </c>
    </row>
    <row r="6" spans="1:5">
      <c r="A6" s="37"/>
      <c r="C6" s="14" t="s">
        <v>214</v>
      </c>
      <c r="E6" s="38" t="s">
        <v>215</v>
      </c>
    </row>
    <row r="7" spans="1:5">
      <c r="A7" s="37"/>
      <c r="C7" s="14" t="s">
        <v>216</v>
      </c>
      <c r="E7" s="38" t="s">
        <v>217</v>
      </c>
    </row>
    <row r="8" spans="1:5">
      <c r="A8" s="37"/>
      <c r="C8" s="14" t="s">
        <v>218</v>
      </c>
      <c r="E8" s="38" t="s">
        <v>219</v>
      </c>
    </row>
    <row r="9" spans="1:5">
      <c r="A9" s="37"/>
      <c r="C9" s="14" t="s">
        <v>220</v>
      </c>
      <c r="E9" s="38" t="s">
        <v>221</v>
      </c>
    </row>
    <row r="10" spans="1:5">
      <c r="A10" s="37"/>
      <c r="C10" s="14" t="s">
        <v>222</v>
      </c>
      <c r="E10" s="38" t="s">
        <v>223</v>
      </c>
    </row>
    <row r="11" spans="1:5">
      <c r="A11" s="37"/>
      <c r="C11" s="14" t="s">
        <v>224</v>
      </c>
      <c r="E11" s="38" t="s">
        <v>225</v>
      </c>
    </row>
    <row r="12" spans="1:5">
      <c r="A12" s="37"/>
      <c r="C12" s="14" t="s">
        <v>226</v>
      </c>
      <c r="E12" s="38" t="s">
        <v>227</v>
      </c>
    </row>
    <row r="13" spans="1:5">
      <c r="A13" s="37"/>
      <c r="C13" s="14" t="s">
        <v>228</v>
      </c>
      <c r="E13" s="38" t="s">
        <v>229</v>
      </c>
    </row>
    <row r="14" spans="1:5">
      <c r="A14" s="37"/>
      <c r="C14" s="14" t="s">
        <v>230</v>
      </c>
      <c r="E14" s="38" t="s">
        <v>231</v>
      </c>
    </row>
    <row r="15" spans="1:5">
      <c r="A15" s="37"/>
      <c r="C15" s="14" t="s">
        <v>232</v>
      </c>
      <c r="E15" s="38" t="s">
        <v>233</v>
      </c>
    </row>
    <row r="16" spans="1:5">
      <c r="A16" s="37"/>
      <c r="C16" s="14" t="s">
        <v>234</v>
      </c>
      <c r="E16" s="38" t="s">
        <v>235</v>
      </c>
    </row>
    <row r="17" spans="1:5">
      <c r="A17" s="37"/>
      <c r="C17" s="14" t="s">
        <v>236</v>
      </c>
      <c r="E17" s="38" t="s">
        <v>237</v>
      </c>
    </row>
    <row r="18" spans="1:5">
      <c r="A18" s="37"/>
      <c r="C18" s="14" t="s">
        <v>238</v>
      </c>
      <c r="E18" s="38" t="s">
        <v>239</v>
      </c>
    </row>
    <row r="19" spans="1:5">
      <c r="A19" s="37"/>
      <c r="C19" s="14" t="s">
        <v>240</v>
      </c>
      <c r="E19" s="38" t="s">
        <v>241</v>
      </c>
    </row>
    <row r="20" spans="1:5">
      <c r="A20" s="37"/>
      <c r="C20" s="14" t="s">
        <v>242</v>
      </c>
      <c r="E20" s="38" t="s">
        <v>243</v>
      </c>
    </row>
    <row r="21" spans="1:5">
      <c r="A21" s="37"/>
      <c r="C21" s="14" t="s">
        <v>244</v>
      </c>
      <c r="E21" s="38" t="s">
        <v>245</v>
      </c>
    </row>
    <row r="22" spans="1:5">
      <c r="A22" s="37"/>
      <c r="E22" s="38" t="s">
        <v>246</v>
      </c>
    </row>
    <row r="23" spans="1:5">
      <c r="A23" s="37"/>
      <c r="E23" s="38" t="s">
        <v>247</v>
      </c>
    </row>
    <row r="24" spans="1:5">
      <c r="A24" s="37"/>
      <c r="E24" s="38" t="s">
        <v>248</v>
      </c>
    </row>
    <row r="25" spans="1:5">
      <c r="A25" s="37"/>
      <c r="E25" s="38" t="s">
        <v>249</v>
      </c>
    </row>
    <row r="26" spans="1:5">
      <c r="A26" s="37"/>
      <c r="E26" s="38" t="s">
        <v>250</v>
      </c>
    </row>
    <row r="27" spans="1:5">
      <c r="A27" s="37"/>
      <c r="E27" s="39" t="s">
        <v>251</v>
      </c>
    </row>
    <row r="28" spans="1:5">
      <c r="E28" s="39" t="s">
        <v>252</v>
      </c>
    </row>
    <row r="29" spans="1:5">
      <c r="E29" s="39" t="s">
        <v>253</v>
      </c>
    </row>
    <row r="30" spans="1:5">
      <c r="E30" s="39" t="s">
        <v>254</v>
      </c>
    </row>
    <row r="31" spans="1:5">
      <c r="E31" s="39" t="s">
        <v>255</v>
      </c>
    </row>
    <row r="32" spans="1:5">
      <c r="E32" s="39" t="s">
        <v>256</v>
      </c>
    </row>
    <row r="33" spans="5:5">
      <c r="E33" s="39" t="s">
        <v>257</v>
      </c>
    </row>
    <row r="34" spans="5:5">
      <c r="E34" s="39" t="s">
        <v>258</v>
      </c>
    </row>
    <row r="35" spans="5:5">
      <c r="E35" s="39" t="s">
        <v>259</v>
      </c>
    </row>
    <row r="36" spans="5:5">
      <c r="E36" s="39" t="s">
        <v>260</v>
      </c>
    </row>
    <row r="37" spans="5:5">
      <c r="E37" s="39" t="s">
        <v>261</v>
      </c>
    </row>
    <row r="38" spans="5:5">
      <c r="E38" s="39" t="s">
        <v>262</v>
      </c>
    </row>
    <row r="39" spans="5:5">
      <c r="E39" s="39" t="s">
        <v>263</v>
      </c>
    </row>
    <row r="40" spans="5:5">
      <c r="E40" s="39" t="s">
        <v>264</v>
      </c>
    </row>
    <row r="41" spans="5:5">
      <c r="E41" s="39" t="s">
        <v>265</v>
      </c>
    </row>
    <row r="42" spans="5:5">
      <c r="E42" s="39" t="s">
        <v>266</v>
      </c>
    </row>
    <row r="43" spans="5:5">
      <c r="E43" s="39" t="s">
        <v>267</v>
      </c>
    </row>
    <row r="44" spans="5:5">
      <c r="E44" s="39" t="s">
        <v>268</v>
      </c>
    </row>
    <row r="45" spans="5:5">
      <c r="E45" s="39" t="s">
        <v>269</v>
      </c>
    </row>
    <row r="46" spans="5:5">
      <c r="E46" s="39" t="s">
        <v>270</v>
      </c>
    </row>
    <row r="47" spans="5:5">
      <c r="E47" s="39" t="s">
        <v>271</v>
      </c>
    </row>
    <row r="48" spans="5:5">
      <c r="E48" s="39" t="s">
        <v>272</v>
      </c>
    </row>
    <row r="49" spans="5:5">
      <c r="E49" s="39" t="s">
        <v>273</v>
      </c>
    </row>
    <row r="50" spans="5:5">
      <c r="E50" s="39" t="s">
        <v>274</v>
      </c>
    </row>
    <row r="51" spans="5:5">
      <c r="E51" s="39" t="s">
        <v>275</v>
      </c>
    </row>
    <row r="52" spans="5:5">
      <c r="E52" s="39" t="s">
        <v>276</v>
      </c>
    </row>
    <row r="53" spans="5:5">
      <c r="E53" s="39" t="s">
        <v>277</v>
      </c>
    </row>
    <row r="54" spans="5:5">
      <c r="E54" s="39" t="s">
        <v>278</v>
      </c>
    </row>
    <row r="55" spans="5:5">
      <c r="E55" s="39" t="s">
        <v>279</v>
      </c>
    </row>
    <row r="56" spans="5:5">
      <c r="E56" s="39" t="s">
        <v>280</v>
      </c>
    </row>
    <row r="57" spans="5:5">
      <c r="E57" s="39" t="s">
        <v>281</v>
      </c>
    </row>
    <row r="58" spans="5:5">
      <c r="E58" s="39" t="s">
        <v>282</v>
      </c>
    </row>
    <row r="59" spans="5:5">
      <c r="E59" s="39" t="s">
        <v>283</v>
      </c>
    </row>
    <row r="60" spans="5:5">
      <c r="E60" s="39" t="s">
        <v>284</v>
      </c>
    </row>
    <row r="61" spans="5:5">
      <c r="E61" s="39" t="s">
        <v>285</v>
      </c>
    </row>
    <row r="62" spans="5:5">
      <c r="E62" s="39" t="s">
        <v>286</v>
      </c>
    </row>
    <row r="63" spans="5:5">
      <c r="E63" s="39" t="s">
        <v>287</v>
      </c>
    </row>
    <row r="64" spans="5:5">
      <c r="E64" s="39" t="s">
        <v>288</v>
      </c>
    </row>
    <row r="65" spans="5:5">
      <c r="E65" s="39" t="s">
        <v>289</v>
      </c>
    </row>
    <row r="66" spans="5:5">
      <c r="E66" s="39" t="s">
        <v>290</v>
      </c>
    </row>
    <row r="67" spans="5:5">
      <c r="E67" s="39" t="s">
        <v>291</v>
      </c>
    </row>
    <row r="68" spans="5:5">
      <c r="E68" s="39" t="s">
        <v>292</v>
      </c>
    </row>
    <row r="69" spans="5:5">
      <c r="E69" s="39" t="s">
        <v>293</v>
      </c>
    </row>
    <row r="70" spans="5:5">
      <c r="E70" s="39" t="s">
        <v>294</v>
      </c>
    </row>
    <row r="71" spans="5:5">
      <c r="E71" s="39" t="s">
        <v>295</v>
      </c>
    </row>
    <row r="72" spans="5:5">
      <c r="E72" s="39" t="s">
        <v>296</v>
      </c>
    </row>
    <row r="73" spans="5:5">
      <c r="E73" s="39" t="s">
        <v>297</v>
      </c>
    </row>
    <row r="74" spans="5:5">
      <c r="E74" s="39" t="s">
        <v>298</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L22"/>
  <sheetViews>
    <sheetView topLeftCell="E1" workbookViewId="0">
      <selection activeCell="L2" sqref="L2"/>
    </sheetView>
  </sheetViews>
  <sheetFormatPr defaultColWidth="11.42578125" defaultRowHeight="14.45"/>
  <cols>
    <col min="2" max="2" width="18" style="1" customWidth="1"/>
    <col min="3" max="3" width="55" style="1" customWidth="1"/>
    <col min="4" max="4" width="43.140625" bestFit="1" customWidth="1"/>
    <col min="5" max="5" width="38.42578125" bestFit="1" customWidth="1"/>
    <col min="6" max="6" width="31" bestFit="1" customWidth="1"/>
    <col min="10" max="10" width="54.85546875" customWidth="1"/>
    <col min="11" max="11" width="25.140625" customWidth="1"/>
    <col min="12" max="12" width="22.42578125" customWidth="1"/>
  </cols>
  <sheetData>
    <row r="1" spans="1:12" ht="43.9" thickBot="1">
      <c r="A1" s="2" t="s">
        <v>35</v>
      </c>
      <c r="B1" s="10" t="s">
        <v>299</v>
      </c>
      <c r="C1" s="3" t="s">
        <v>300</v>
      </c>
      <c r="D1" t="s">
        <v>103</v>
      </c>
      <c r="E1" t="s">
        <v>301</v>
      </c>
      <c r="F1" t="s">
        <v>302</v>
      </c>
      <c r="G1" t="s">
        <v>303</v>
      </c>
      <c r="H1" t="s">
        <v>99</v>
      </c>
      <c r="J1" t="s">
        <v>107</v>
      </c>
      <c r="K1" t="s">
        <v>304</v>
      </c>
      <c r="L1" s="16" t="s">
        <v>305</v>
      </c>
    </row>
    <row r="2" spans="1:12" s="13" customFormat="1" ht="31.9" thickBot="1">
      <c r="A2" s="2" t="s">
        <v>36</v>
      </c>
      <c r="B2" s="10" t="s">
        <v>306</v>
      </c>
      <c r="C2" s="3" t="s">
        <v>307</v>
      </c>
      <c r="D2" s="13" t="s">
        <v>308</v>
      </c>
      <c r="E2" s="13" t="s">
        <v>126</v>
      </c>
      <c r="H2" s="13" t="s">
        <v>100</v>
      </c>
      <c r="J2" s="13" t="s">
        <v>309</v>
      </c>
      <c r="K2" s="13" t="s">
        <v>310</v>
      </c>
      <c r="L2" s="16" t="s">
        <v>126</v>
      </c>
    </row>
    <row r="3" spans="1:12" s="13" customFormat="1" ht="31.9" thickBot="1">
      <c r="D3" s="13" t="s">
        <v>311</v>
      </c>
      <c r="E3" s="13" t="s">
        <v>312</v>
      </c>
      <c r="H3" s="13" t="s">
        <v>313</v>
      </c>
      <c r="J3" s="13" t="s">
        <v>314</v>
      </c>
      <c r="K3" s="13" t="s">
        <v>315</v>
      </c>
      <c r="L3" s="16" t="s">
        <v>136</v>
      </c>
    </row>
    <row r="4" spans="1:12" s="13" customFormat="1" ht="16.149999999999999" thickBot="1">
      <c r="B4" s="4"/>
      <c r="C4" s="4"/>
      <c r="D4" s="13" t="s">
        <v>106</v>
      </c>
      <c r="E4" s="13" t="s">
        <v>316</v>
      </c>
      <c r="H4" s="13" t="s">
        <v>317</v>
      </c>
      <c r="J4" s="13" t="s">
        <v>318</v>
      </c>
      <c r="K4" s="13" t="s">
        <v>319</v>
      </c>
      <c r="L4" s="16" t="s">
        <v>144</v>
      </c>
    </row>
    <row r="5" spans="1:12" s="13" customFormat="1" ht="16.149999999999999" thickBot="1">
      <c r="B5" s="4"/>
      <c r="C5" s="4"/>
      <c r="D5" s="13" t="s">
        <v>105</v>
      </c>
      <c r="E5" s="13" t="s">
        <v>147</v>
      </c>
      <c r="J5" s="13" t="s">
        <v>320</v>
      </c>
      <c r="L5" s="16" t="s">
        <v>146</v>
      </c>
    </row>
    <row r="6" spans="1:12" s="13" customFormat="1" ht="16.149999999999999" thickBot="1">
      <c r="B6" s="4"/>
      <c r="C6" s="4"/>
      <c r="D6" s="13" t="s">
        <v>104</v>
      </c>
      <c r="E6" s="13" t="s">
        <v>321</v>
      </c>
      <c r="J6" s="13" t="s">
        <v>322</v>
      </c>
      <c r="L6" s="16" t="s">
        <v>147</v>
      </c>
    </row>
    <row r="7" spans="1:12" s="13" customFormat="1" ht="16.149999999999999" thickBot="1">
      <c r="B7" s="4"/>
      <c r="C7" s="4"/>
      <c r="D7" s="13" t="s">
        <v>323</v>
      </c>
      <c r="E7" s="13" t="s">
        <v>324</v>
      </c>
      <c r="J7" s="13" t="s">
        <v>325</v>
      </c>
      <c r="L7" s="16" t="s">
        <v>152</v>
      </c>
    </row>
    <row r="8" spans="1:12" s="13" customFormat="1" ht="31.9" thickBot="1">
      <c r="B8" s="4"/>
      <c r="C8" s="4"/>
      <c r="D8" s="13" t="s">
        <v>326</v>
      </c>
      <c r="E8" s="13" t="s">
        <v>327</v>
      </c>
      <c r="J8" s="13" t="s">
        <v>328</v>
      </c>
      <c r="L8" s="16" t="s">
        <v>160</v>
      </c>
    </row>
    <row r="9" spans="1:12" s="13" customFormat="1" ht="16.149999999999999" thickBot="1">
      <c r="B9" s="4"/>
      <c r="C9" s="4"/>
      <c r="D9" s="13" t="s">
        <v>329</v>
      </c>
      <c r="E9" s="13" t="s">
        <v>330</v>
      </c>
      <c r="J9" s="13" t="s">
        <v>108</v>
      </c>
      <c r="L9" s="16" t="s">
        <v>171</v>
      </c>
    </row>
    <row r="10" spans="1:12" s="13" customFormat="1" ht="31.9" thickBot="1">
      <c r="B10" s="4"/>
      <c r="C10" s="4"/>
      <c r="D10" s="13" t="s">
        <v>331</v>
      </c>
      <c r="E10" s="13" t="s">
        <v>332</v>
      </c>
      <c r="J10" s="13" t="s">
        <v>333</v>
      </c>
      <c r="L10" s="16" t="s">
        <v>172</v>
      </c>
    </row>
    <row r="11" spans="1:12" s="13" customFormat="1" ht="31.9" thickBot="1">
      <c r="B11" s="4"/>
      <c r="C11" s="4"/>
      <c r="E11" s="13" t="s">
        <v>334</v>
      </c>
      <c r="J11" s="13" t="s">
        <v>335</v>
      </c>
      <c r="L11" s="16" t="s">
        <v>174</v>
      </c>
    </row>
    <row r="12" spans="1:12" s="13" customFormat="1" ht="31.9" thickBot="1">
      <c r="B12" s="4"/>
      <c r="C12" s="4"/>
      <c r="E12" s="13" t="s">
        <v>336</v>
      </c>
      <c r="L12" s="16" t="s">
        <v>175</v>
      </c>
    </row>
    <row r="13" spans="1:12" s="13" customFormat="1" ht="16.149999999999999" thickBot="1">
      <c r="B13" s="4"/>
      <c r="C13" s="4"/>
      <c r="E13" s="13" t="s">
        <v>337</v>
      </c>
      <c r="L13" s="16" t="s">
        <v>176</v>
      </c>
    </row>
    <row r="14" spans="1:12" s="13" customFormat="1" ht="16.149999999999999" thickBot="1">
      <c r="B14" s="4"/>
      <c r="C14" s="4"/>
      <c r="E14" s="13" t="s">
        <v>338</v>
      </c>
      <c r="L14" s="16" t="s">
        <v>177</v>
      </c>
    </row>
    <row r="15" spans="1:12" s="13" customFormat="1" ht="31.9" thickBot="1">
      <c r="B15" s="4"/>
      <c r="C15" s="4"/>
      <c r="E15" s="13" t="s">
        <v>339</v>
      </c>
      <c r="L15" s="16" t="s">
        <v>178</v>
      </c>
    </row>
    <row r="16" spans="1:12" s="13" customFormat="1" ht="16.149999999999999" thickBot="1">
      <c r="B16" s="4"/>
      <c r="C16" s="4"/>
      <c r="E16" s="13" t="s">
        <v>340</v>
      </c>
      <c r="L16" s="16" t="s">
        <v>179</v>
      </c>
    </row>
    <row r="17" spans="2:12" s="13" customFormat="1" ht="31.9" thickBot="1">
      <c r="B17" s="4"/>
      <c r="C17" s="4"/>
      <c r="E17" s="13" t="s">
        <v>341</v>
      </c>
      <c r="L17" s="16" t="s">
        <v>180</v>
      </c>
    </row>
    <row r="18" spans="2:12" s="13" customFormat="1" ht="31.9" thickBot="1">
      <c r="B18" s="4"/>
      <c r="C18" s="4"/>
      <c r="E18" s="4" t="s">
        <v>342</v>
      </c>
      <c r="L18" s="16" t="s">
        <v>181</v>
      </c>
    </row>
    <row r="19" spans="2:12" s="13" customFormat="1" ht="16.149999999999999" thickBot="1">
      <c r="B19" s="4"/>
      <c r="C19" s="4"/>
      <c r="L19" s="16" t="s">
        <v>182</v>
      </c>
    </row>
    <row r="20" spans="2:12" s="13" customFormat="1" ht="16.149999999999999" thickBot="1">
      <c r="B20" s="4"/>
      <c r="C20" s="4"/>
      <c r="L20" s="16" t="s">
        <v>7</v>
      </c>
    </row>
    <row r="21" spans="2:12" s="13" customFormat="1" ht="16.149999999999999" thickBot="1">
      <c r="B21" s="4"/>
      <c r="C21" s="4"/>
      <c r="L21" s="16" t="s">
        <v>184</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D71338-586E-4249-A4FB-65010A1A15B5}"/>
</file>

<file path=customXml/itemProps2.xml><?xml version="1.0" encoding="utf-8"?>
<ds:datastoreItem xmlns:ds="http://schemas.openxmlformats.org/officeDocument/2006/customXml" ds:itemID="{0B7C6111-F660-4F4A-819A-8BAD0D8C0E5A}"/>
</file>

<file path=customXml/itemProps3.xml><?xml version="1.0" encoding="utf-8"?>
<ds:datastoreItem xmlns:ds="http://schemas.openxmlformats.org/officeDocument/2006/customXml" ds:itemID="{17AD62EF-24FC-4F44-9F83-C4211BDCEA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2025-07-21T19:41:45Z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