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TH\"/>
    </mc:Choice>
  </mc:AlternateContent>
  <xr:revisionPtr revIDLastSave="0" documentId="13_ncr:1_{98B119C1-ACC2-48CF-87C4-5F80E50ECE01}"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S3" i="4" l="1"/>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00000000-0006-0000-0100-000001000000}">
      <text>
        <r>
          <rPr>
            <sz val="9"/>
            <color indexed="81"/>
            <rFont val="Tahoma"/>
            <family val="2"/>
          </rPr>
          <t xml:space="preserve">Formato dd/mm//aaaa
</t>
        </r>
      </text>
    </comment>
    <comment ref="B2" authorId="1" shapeId="0" xr:uid="{00000000-0006-0000-0100-000002000000}">
      <text>
        <r>
          <rPr>
            <b/>
            <sz val="9"/>
            <color indexed="81"/>
            <rFont val="Tahoma"/>
            <family val="2"/>
          </rPr>
          <t>OAP:</t>
        </r>
        <r>
          <rPr>
            <sz val="9"/>
            <color indexed="81"/>
            <rFont val="Tahoma"/>
            <family val="2"/>
          </rPr>
          <t xml:space="preserve">
De a conocer fuente del hallazgo o situación presentada. </t>
        </r>
      </text>
    </comment>
    <comment ref="C2" authorId="2" shapeId="0" xr:uid="{00000000-0006-0000-0100-000003000000}">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00000000-0006-0000-0100-000004000000}">
      <text>
        <r>
          <rPr>
            <b/>
            <sz val="9"/>
            <color indexed="81"/>
            <rFont val="Tahoma"/>
            <family val="2"/>
          </rPr>
          <t xml:space="preserve">OAP: </t>
        </r>
        <r>
          <rPr>
            <sz val="9"/>
            <color indexed="81"/>
            <rFont val="Tahoma"/>
            <family val="2"/>
          </rPr>
          <t>Ingrese el ID del informe de auditoría</t>
        </r>
      </text>
    </comment>
    <comment ref="E2" authorId="2" shapeId="0" xr:uid="{00000000-0006-0000-0100-000005000000}">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00000000-0006-0000-0100-000006000000}">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00000000-0006-0000-0100-00000700000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00000000-0006-0000-0100-000008000000}">
      <text>
        <r>
          <rPr>
            <b/>
            <sz val="9"/>
            <color indexed="81"/>
            <rFont val="Tahoma"/>
            <family val="2"/>
          </rPr>
          <t>OAP:</t>
        </r>
        <r>
          <rPr>
            <sz val="9"/>
            <color indexed="81"/>
            <rFont val="Tahoma"/>
            <family val="2"/>
          </rPr>
          <t xml:space="preserve">
Seleccione SI o NO</t>
        </r>
      </text>
    </comment>
    <comment ref="I2" authorId="2" shapeId="0" xr:uid="{00000000-0006-0000-0100-000009000000}">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00000000-0006-0000-0100-00000A000000}">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00000000-0006-0000-0100-00000B000000}">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00000000-0006-0000-0100-00000C000000}">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00000000-0006-0000-0100-00000D000000}">
      <text>
        <r>
          <rPr>
            <b/>
            <sz val="9"/>
            <color indexed="81"/>
            <rFont val="Tahoma"/>
            <family val="2"/>
          </rPr>
          <t>OAP:</t>
        </r>
        <r>
          <rPr>
            <sz val="9"/>
            <color indexed="81"/>
            <rFont val="Tahoma"/>
            <family val="2"/>
          </rPr>
          <t xml:space="preserve">
Ver caracterización e identificar que se afecto. </t>
        </r>
      </text>
    </comment>
    <comment ref="N2" authorId="2" shapeId="0" xr:uid="{00000000-0006-0000-0100-00000E000000}">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00000000-0006-0000-0100-00000F000000}">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00000000-0006-0000-0100-000010000000}">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00000000-0006-0000-0100-000011000000}">
      <text>
        <r>
          <rPr>
            <b/>
            <sz val="9"/>
            <color indexed="81"/>
            <rFont val="Tahoma"/>
            <family val="2"/>
          </rPr>
          <t xml:space="preserve">OAP
</t>
        </r>
        <r>
          <rPr>
            <sz val="9"/>
            <color indexed="81"/>
            <rFont val="Tahoma"/>
            <family val="2"/>
          </rPr>
          <t>Seleccione SI o NO</t>
        </r>
      </text>
    </comment>
    <comment ref="R2" authorId="1" shapeId="0" xr:uid="{00000000-0006-0000-0100-000012000000}">
      <text>
        <r>
          <rPr>
            <b/>
            <sz val="9"/>
            <color indexed="81"/>
            <rFont val="Tahoma"/>
            <family val="2"/>
          </rPr>
          <t>OAP</t>
        </r>
        <r>
          <rPr>
            <sz val="9"/>
            <color indexed="81"/>
            <rFont val="Tahoma"/>
            <family val="2"/>
          </rPr>
          <t xml:space="preserve">
Seleccione SI o NO</t>
        </r>
      </text>
    </comment>
    <comment ref="S2" authorId="3" shapeId="0" xr:uid="{00000000-0006-0000-0100-000013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00000000-0006-0000-0100-000014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00000000-0006-0000-0400-000001000000}">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00000000-0006-0000-0400-000002000000}">
      <text>
        <r>
          <rPr>
            <b/>
            <sz val="9"/>
            <color indexed="81"/>
            <rFont val="Tahoma"/>
            <family val="2"/>
          </rPr>
          <t xml:space="preserve">OAP: </t>
        </r>
        <r>
          <rPr>
            <sz val="9"/>
            <color indexed="81"/>
            <rFont val="Tahoma"/>
            <family val="2"/>
          </rPr>
          <t>Punto atado a la pestaña STORM.</t>
        </r>
      </text>
    </comment>
    <comment ref="A3" authorId="0" shapeId="0" xr:uid="{00000000-0006-0000-0400-000003000000}">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00000000-0006-0000-0400-000004000000}">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00000000-0006-0000-0400-000005000000}">
      <text>
        <r>
          <rPr>
            <b/>
            <sz val="9"/>
            <color indexed="81"/>
            <rFont val="Tahoma"/>
            <family val="2"/>
          </rPr>
          <t xml:space="preserve">OAP:
</t>
        </r>
        <r>
          <rPr>
            <sz val="9"/>
            <color indexed="81"/>
            <rFont val="Tahoma"/>
            <family val="2"/>
          </rPr>
          <t xml:space="preserve">Indique la justificación de esta solicitud
</t>
        </r>
      </text>
    </comment>
    <comment ref="A6" authorId="0" shapeId="0" xr:uid="{00000000-0006-0000-0400-000006000000}">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0000000-0006-0000-0400-000007000000}">
      <text>
        <r>
          <rPr>
            <b/>
            <sz val="9"/>
            <color indexed="81"/>
            <rFont val="Tahoma"/>
            <family val="2"/>
          </rPr>
          <t>OAP:</t>
        </r>
        <r>
          <rPr>
            <sz val="9"/>
            <color indexed="81"/>
            <rFont val="Tahoma"/>
            <family val="2"/>
          </rPr>
          <t xml:space="preserve"> Punto atado a la pestaña STORM.</t>
        </r>
      </text>
    </comment>
    <comment ref="A11" authorId="1" shapeId="0" xr:uid="{00000000-0006-0000-0400-000008000000}">
      <text>
        <r>
          <rPr>
            <b/>
            <sz val="9"/>
            <color indexed="81"/>
            <rFont val="Tahoma"/>
            <family val="2"/>
          </rPr>
          <t xml:space="preserve">OAP: </t>
        </r>
        <r>
          <rPr>
            <sz val="9"/>
            <color indexed="81"/>
            <rFont val="Tahoma"/>
            <family val="2"/>
          </rPr>
          <t>Punto atado a la pestaña STORM.</t>
        </r>
      </text>
    </comment>
    <comment ref="A12" authorId="1" shapeId="0" xr:uid="{00000000-0006-0000-0400-000009000000}">
      <text>
        <r>
          <rPr>
            <b/>
            <sz val="9"/>
            <color indexed="81"/>
            <rFont val="Tahoma"/>
            <family val="2"/>
          </rPr>
          <t xml:space="preserve">OAP: </t>
        </r>
        <r>
          <rPr>
            <sz val="9"/>
            <color indexed="81"/>
            <rFont val="Tahoma"/>
            <family val="2"/>
          </rPr>
          <t>Punto atado a la pestaña STORM.</t>
        </r>
      </text>
    </comment>
    <comment ref="A16" authorId="1" shapeId="0" xr:uid="{00000000-0006-0000-0400-00000A000000}">
      <text>
        <r>
          <rPr>
            <b/>
            <sz val="9"/>
            <color indexed="81"/>
            <rFont val="Tahoma"/>
            <family val="2"/>
          </rPr>
          <t xml:space="preserve">OAP: </t>
        </r>
        <r>
          <rPr>
            <sz val="9"/>
            <color indexed="81"/>
            <rFont val="Tahoma"/>
            <family val="2"/>
          </rPr>
          <t>Punto atado a la pestaña STORM.</t>
        </r>
      </text>
    </comment>
    <comment ref="A17" authorId="1" shapeId="0" xr:uid="{00000000-0006-0000-0400-00000B000000}">
      <text>
        <r>
          <rPr>
            <b/>
            <sz val="9"/>
            <color indexed="81"/>
            <rFont val="Tahoma"/>
            <family val="2"/>
          </rPr>
          <t xml:space="preserve">OAP: </t>
        </r>
        <r>
          <rPr>
            <sz val="9"/>
            <color indexed="81"/>
            <rFont val="Tahoma"/>
            <family val="2"/>
          </rPr>
          <t>Punto atado a la pestaña STORM.</t>
        </r>
      </text>
    </comment>
    <comment ref="A18" authorId="1" shapeId="0" xr:uid="{00000000-0006-0000-0400-00000C000000}">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0000000-0006-0000-0500-00000100000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00000000-0006-0000-0700-000001000000}">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00000000-0006-0000-0700-000002000000}">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00000000-0006-0000-0700-000003000000}">
      <text>
        <r>
          <rPr>
            <b/>
            <sz val="9"/>
            <color indexed="81"/>
            <rFont val="Tahoma"/>
            <family val="2"/>
          </rPr>
          <t>OAP:</t>
        </r>
        <r>
          <rPr>
            <sz val="9"/>
            <color indexed="81"/>
            <rFont val="Tahoma"/>
            <family val="2"/>
          </rPr>
          <t xml:space="preserve"> Diligencie la descripción de la actividad como aparece en el PAI</t>
        </r>
      </text>
    </comment>
    <comment ref="L4" authorId="1" shapeId="0" xr:uid="{00000000-0006-0000-0700-000004000000}">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00000000-0006-0000-0700-00000500000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00000000-0006-0000-0700-000006000000}">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00000000-0006-0000-0700-000007000000}">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0000000-0006-0000-0700-000008000000}">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00000000-0006-0000-0700-000009000000}">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00000000-0006-0000-0700-00000A000000}">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00000000-0006-0000-0700-00000B000000}">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00000000-0006-0000-0700-00000C000000}">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00000000-0006-0000-0700-00000D000000}">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00000000-0006-0000-0700-00000E000000}">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00000000-0006-0000-0700-00000F00000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0000000-0006-0000-0700-000010000000}">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00000000-0006-0000-0700-000011000000}">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0000000-0006-0000-0700-000012000000}">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00000000-0006-0000-0700-000013000000}">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00000000-0006-0000-0700-000014000000}">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00000000-0006-0000-0700-00001500000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<sst xmlns="http://schemas.openxmlformats.org/spreadsheetml/2006/main" count="331" uniqueCount="274">
  <si>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</si>
  <si>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</si>
  <si>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</si>
  <si>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</si>
  <si>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</si>
  <si>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</si>
  <si>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</si>
  <si>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</si>
  <si>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</si>
  <si>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</si>
  <si>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</si>
  <si>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</si>
  <si>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</si>
  <si>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</si>
  <si>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</si>
  <si>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</si>
  <si>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</si>
  <si>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</si>
  <si>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</si>
  <si>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</si>
  <si>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</si>
  <si>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</si>
  <si>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</si>
  <si>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</si>
  <si>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</si>
  <si>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</si>
  <si>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Resultados de informes de la Oficina de Control Interno - OCI</t>
  </si>
  <si>
    <t>No Aplica</t>
  </si>
  <si>
    <t>3-2024-10149</t>
  </si>
  <si>
    <t>Hallazgo 1</t>
  </si>
  <si>
    <t>A partir de la información suministrada por la responsable del área de talento humano, se observó que en el mes de diciembre de 2024 se realizó entrega de 16 bonos navideños a hijos de funcionarios, entre los cuales se evidenció que uno de los bonos se entregó sin la debida confirmación del cumplimiento de los requisitos vigentes para acceder a dicho beneficio, el cual se encuentra reglamentado en el artículo 10 del Decreto Distrital 062 de 2024, situación generada por la falta de efectividad del control "Verificar la normatividad de los requisitos establecidos para la entrega de los incentivos a los servidores y sus familias", razón por la cual se materializa el riesgo "Talento humano gestionado inadecuadamente". Es de mencionar que este hallazgo será incorporado en el informe de austeridad del gasto que se presente al corte del cuarto trimestre de 2024, de acuerdo con la programación del plan anual de auditorías de la vigencia 2025.</t>
  </si>
  <si>
    <t>Falta de verificación de los linemiantos establecidos en el  Decreto 062 de 2024 de la Alalcdia Mayor de Bogotá y los requisitos que se encuentran  dispustos en  la circular 02 de 2014 de laAlcaldia Mayor de Bogotá.</t>
  </si>
  <si>
    <t>Si</t>
  </si>
  <si>
    <t>Talento Humano Gestionado Inadecuadamente</t>
  </si>
  <si>
    <t>Plan de Bienestar e Incentivos 2024</t>
  </si>
  <si>
    <t xml:space="preserve">
Incumplimiento de salidas de procesos o Incumplimiento del Plan de Acción Institucional</t>
  </si>
  <si>
    <t>Verificar la normatividad de los requisitos establecidos para la entrega de los incentivos a los servidores y sus familias</t>
  </si>
  <si>
    <t>SI</t>
  </si>
  <si>
    <t>NO</t>
  </si>
  <si>
    <t>Análisis y medición de indicadores</t>
  </si>
  <si>
    <t>Análisis de riesgos</t>
  </si>
  <si>
    <t xml:space="preserve">
</t>
  </si>
  <si>
    <t>Resultados de la revisión por la dirección</t>
  </si>
  <si>
    <t>Análisis de datos y/o estructura documental</t>
  </si>
  <si>
    <t>Solicitud de entidades externas</t>
  </si>
  <si>
    <t>Análisis de peticiones, quejas o reclamos</t>
  </si>
  <si>
    <t>Autoevaluación del proceso</t>
  </si>
  <si>
    <t>Y11:AA32W11Y11:Z32YY11:AC60</t>
  </si>
  <si>
    <t>APLICACIÓN DE METODOLOGÍA ANÁLISIS DE CAUSAS</t>
  </si>
  <si>
    <t>ANÁLISIS DE CAUSA RAÍZ - METODOLOGÍA "5" PORQUÉ</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</si>
  <si>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</si>
  <si>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</si>
  <si>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</si>
  <si>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 xml:space="preserve">¿Por qué se entregó un bono sin la debida confirmación de los requisitos?
</t>
  </si>
  <si>
    <t xml:space="preserve">Porque no se verificó adecuadamente si el hijo de la funcionaria cumplía con las excepciones previstas en la normativa para personas con discapacidad.
</t>
  </si>
  <si>
    <t>Porque se tomo en cuenta normatividad no vigente al momento de realizar la conformación del listado de entrega de bonos navideños.</t>
  </si>
  <si>
    <t>Porque no se verificó  los nuevos linemiantos establecidos en el  Decreto 062 de 2024 de la Alalcdia Mayor de Bogotá y los requisitos que se encuentran  dispustos en  la circular 02 de 2014 de laAlcaldia Mayor de Bogotá.</t>
  </si>
  <si>
    <t>¿Por qué no se realizo la verificación adecudamente de la normatividad vigente ?</t>
  </si>
  <si>
    <t>¿Por qué no se verificó la normatividad vigente aplicable?</t>
  </si>
  <si>
    <t>ANÁLISIS DE CAUSA RAÍZ - METODOLOGÍA LLUVIA DE IDEAS</t>
  </si>
  <si>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</si>
  <si>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Causa(s) Raíz(ces):  
1.Falta de verificación de los linemiantos establecidos en el  Decreto 062 de 2024 de la Alalcdia Mayor de Bogotá y los requisitos que se encuentran  dispustos en  la circular 02 de 2014 de laAlcaldia Mayor de Bogotá.</t>
  </si>
  <si>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</si>
  <si>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</si>
  <si>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</si>
  <si>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</si>
  <si>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</si>
  <si>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</si>
  <si>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Código de acción PAI</t>
  </si>
  <si>
    <t>Dependencia</t>
  </si>
  <si>
    <t>Subdirección Financiera y Administrativa - SFA</t>
  </si>
  <si>
    <t>Categoria</t>
  </si>
  <si>
    <t>SFA - Área de Talento Humano</t>
  </si>
  <si>
    <t>¿Por qué se realiza esta solicitud?</t>
  </si>
  <si>
    <t>Con el fin de atender el Hallazgo 1 de la auditoria de control interno respecto de  la Entrega bonos navideños cuando no se acredite el  cumplimiento total de requisitos   ID No. 3-2024-10149</t>
  </si>
  <si>
    <t>Con el fin de atender el Hallazgo 1 de la auditoria a  la Entrega bonos navideños sin cumplimiento de requisitos   ID No. 3-2024-10149</t>
  </si>
  <si>
    <t>¿Para que se realiza esta solicitud?</t>
  </si>
  <si>
    <t>Para establecer acciones de mejora frente al  hallazgo N° 1 de la auditoria a  la Entrega bonos navideños sin cumplimiento de requisitos   ID No. 3-2024-10149, el cual procura minimizar la probalidad de incurrir en errores administrativos durante la entrega de bonos.</t>
  </si>
  <si>
    <t>ACTIVIDAD 2</t>
  </si>
  <si>
    <t>ACTIVIDAD 1</t>
  </si>
  <si>
    <t>Valor actual</t>
  </si>
  <si>
    <t>Valor nuevo</t>
  </si>
  <si>
    <t>Nombre de la actividad</t>
  </si>
  <si>
    <t xml:space="preserve"> Realizar el reintegro del recurso entregado erronamente al funcionario/a mediante bonificación. </t>
  </si>
  <si>
    <t xml:space="preserve">Revisar y actualizar la normatividad aplicable a las actividades del plan de bienestar.
</t>
  </si>
  <si>
    <t>Descripción de la actividad</t>
  </si>
  <si>
    <t>La actividad consiste en la identificación del monto entregado , la notificación formal al funcionario sobre la necesidad de la devolución y la coordinación con las áreas correspondientes de Talento Humano y Financiera para asegurar que el reintegro del bono y su valor se realice de manera adecuada . Finalmente, se procederá a confirmar que el reintegro haya sido efectivo , asegurando el cumplimiento de las normativas internas y externas.</t>
  </si>
  <si>
    <t xml:space="preserve">Revisar y actualizar la normatividad aplicable a las actividades del plan de bienestar. En el cual se inlcuya los requisitos establecidos en la normatividad para la entrega de los bonos  de los funcionarios/as y familiares. </t>
  </si>
  <si>
    <t>Fecha inicial</t>
  </si>
  <si>
    <t>Fecha final</t>
  </si>
  <si>
    <t>Responsable</t>
  </si>
  <si>
    <t>Yadira Tapiero Ducuara</t>
  </si>
  <si>
    <t>Entregable (s)</t>
  </si>
  <si>
    <t xml:space="preserve">
*Documento de notificación en reintegro
</t>
  </si>
  <si>
    <t xml:space="preserve">*Matriz legal de bienestar 
</t>
  </si>
  <si>
    <t>Descripción entregable (s)</t>
  </si>
  <si>
    <t>*Documento de notificación en reintegro emitido por el área financiera de la entidad.</t>
  </si>
  <si>
    <t xml:space="preserve">*Matriz legal de bienestar actualizada, donde se evidenciara la totalidad de normatividad vigente aplicadable a los procesos de bienestar, entre ellos la entrega de bonos a los funcionarios/as y familiares.
</t>
  </si>
  <si>
    <t>Nombre del indicador (PM)</t>
  </si>
  <si>
    <t>Formula del indicador (PM)</t>
  </si>
  <si>
    <t xml:space="preserve">Meta del indicador (PM) </t>
  </si>
  <si>
    <t>Meta Institucional</t>
  </si>
  <si>
    <t>Politica(s) de gestión y desempeño</t>
  </si>
  <si>
    <t>8 - Talento humano</t>
  </si>
  <si>
    <t>Plan(es) institucionales</t>
  </si>
  <si>
    <t>14 - Plan de Incentivos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</si>
  <si>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</si>
  <si>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</si>
  <si>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</si>
  <si>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</si>
  <si>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</si>
  <si>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</si>
  <si>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</si>
  <si>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</si>
  <si>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Presupuesto inversión</t>
  </si>
  <si>
    <t>Funcionamiento</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</si>
  <si>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</si>
  <si>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</si>
  <si>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</si>
  <si>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</si>
  <si>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</si>
  <si>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</si>
  <si>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</si>
  <si>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</si>
  <si>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</si>
  <si>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</si>
  <si>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</si>
  <si>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</si>
  <si>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</si>
  <si>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</si>
  <si>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</si>
  <si>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</si>
  <si>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</si>
  <si>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</si>
  <si>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</si>
  <si>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</si>
  <si>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</si>
  <si>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</si>
  <si>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</si>
  <si>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</si>
  <si>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</si>
  <si>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</si>
  <si>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</si>
  <si>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</si>
  <si>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</si>
  <si>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</si>
  <si>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</si>
  <si>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</si>
  <si>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</si>
  <si>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</si>
  <si>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</si>
  <si>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</si>
  <si>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</si>
  <si>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</si>
  <si>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</si>
  <si>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</si>
  <si>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</si>
  <si>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</si>
  <si>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</si>
  <si>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</si>
  <si>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</si>
  <si>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</si>
  <si>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</si>
  <si>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</si>
  <si>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15 - Defensa jurídica</t>
  </si>
  <si>
    <t>6 - Plan de Austeridad</t>
  </si>
  <si>
    <t>16 - Mejora normativa</t>
  </si>
  <si>
    <t>7 - Plan Institucional de Archivos de la Entidad - PINAR</t>
  </si>
  <si>
    <t>17 - Compras y contratación pública</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</si>
  <si>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</si>
  <si>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</si>
  <si>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</si>
  <si>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</si>
  <si>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</si>
  <si>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</si>
  <si>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</si>
  <si>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</si>
  <si>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</si>
  <si>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15 - Plan de Previsión de Recursos Humanos</t>
  </si>
  <si>
    <t>16 - Plan del Comité de Conciliación</t>
  </si>
  <si>
    <t>17 - Plan de Mejoramiento</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</si>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</sst>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26">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0" fillId="0" borderId="1" xfId="0" applyBorder="1" applyAlignment="1">
      <alignment horizont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0" fillId="0" borderId="1" xfId="0" applyBorder="1" applyAlignment="1">
      <alignment horizontal="center" wrapText="1"/>
    </xf>
    <xf numFmtId="0" fontId="18" fillId="8"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0" fillId="0" borderId="5" xfId="0" applyBorder="1" applyAlignment="1">
      <alignment horizontal="center"/>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7" fillId="14" borderId="3" xfId="2" applyFont="1" applyFill="1" applyBorder="1" applyAlignment="1">
      <alignment horizontal="left" vertical="center" wrapText="1"/>
    </xf>
    <xf numFmtId="0" fontId="15" fillId="14" borderId="4" xfId="2" applyFill="1" applyBorder="1" applyAlignment="1">
      <alignment horizontal="left" vertical="center"/>
    </xf>
    <xf numFmtId="0" fontId="15" fillId="14" borderId="5" xfId="2" applyFill="1" applyBorder="1" applyAlignment="1">
      <alignment horizontal="left" vertical="center"/>
    </xf>
    <xf numFmtId="0" fontId="17" fillId="0" borderId="1" xfId="2" applyFont="1" applyBorder="1" applyAlignment="1">
      <alignment horizontal="center" vertical="center"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17" fillId="10" borderId="1" xfId="2" applyFont="1" applyFill="1" applyBorder="1" applyAlignment="1">
      <alignment horizontal="left" vertical="center" wrapText="1"/>
    </xf>
    <xf numFmtId="0" fontId="15" fillId="10" borderId="1" xfId="2" applyFill="1" applyBorder="1" applyAlignment="1">
      <alignment horizontal="left" vertical="center" wrapText="1"/>
    </xf>
    <xf numFmtId="0" fontId="15" fillId="0" borderId="16" xfId="2" applyBorder="1" applyAlignment="1">
      <alignment horizontal="left" vertical="center" wrapText="1"/>
    </xf>
    <xf numFmtId="0" fontId="15" fillId="0" borderId="17" xfId="2" applyBorder="1" applyAlignment="1">
      <alignment horizontal="left" vertical="center" wrapText="1"/>
    </xf>
    <xf numFmtId="0" fontId="15" fillId="0" borderId="18" xfId="2" applyBorder="1" applyAlignment="1">
      <alignment horizontal="left" vertical="center" wrapText="1"/>
    </xf>
    <xf numFmtId="0" fontId="15" fillId="0" borderId="28" xfId="2" applyBorder="1" applyAlignment="1">
      <alignment horizontal="left" vertical="center" wrapText="1"/>
    </xf>
    <xf numFmtId="0" fontId="15" fillId="0" borderId="0" xfId="2" applyAlignment="1">
      <alignment horizontal="left" vertical="center" wrapText="1"/>
    </xf>
    <xf numFmtId="0" fontId="15" fillId="0" borderId="29" xfId="2" applyBorder="1" applyAlignment="1">
      <alignment horizontal="left" vertical="center" wrapText="1"/>
    </xf>
    <xf numFmtId="0" fontId="15" fillId="0" borderId="19" xfId="2" applyBorder="1" applyAlignment="1">
      <alignment horizontal="left" vertical="center" wrapText="1"/>
    </xf>
    <xf numFmtId="0" fontId="15" fillId="0" borderId="7" xfId="2" applyBorder="1" applyAlignment="1">
      <alignment horizontal="left" vertical="center" wrapText="1"/>
    </xf>
    <xf numFmtId="0" fontId="15" fillId="0" borderId="8" xfId="2" applyBorder="1" applyAlignment="1">
      <alignment horizontal="left" vertical="center" wrapText="1"/>
    </xf>
    <xf numFmtId="0" fontId="15" fillId="10" borderId="16" xfId="2" applyFill="1" applyBorder="1" applyAlignment="1">
      <alignment horizontal="left" vertical="center" wrapText="1"/>
    </xf>
    <xf numFmtId="0" fontId="15" fillId="10" borderId="17" xfId="2" applyFill="1" applyBorder="1" applyAlignment="1">
      <alignment horizontal="left" vertical="center" wrapText="1"/>
    </xf>
    <xf numFmtId="0" fontId="15" fillId="10" borderId="18" xfId="2" applyFill="1" applyBorder="1" applyAlignment="1">
      <alignment horizontal="left" vertical="center" wrapText="1"/>
    </xf>
    <xf numFmtId="0" fontId="15" fillId="10" borderId="28" xfId="2" applyFill="1" applyBorder="1" applyAlignment="1">
      <alignment horizontal="left" vertical="center" wrapText="1"/>
    </xf>
    <xf numFmtId="0" fontId="15" fillId="10" borderId="0" xfId="2" applyFill="1" applyAlignment="1">
      <alignment horizontal="left" vertical="center" wrapText="1"/>
    </xf>
    <xf numFmtId="0" fontId="15" fillId="10" borderId="29" xfId="2" applyFill="1" applyBorder="1" applyAlignment="1">
      <alignment horizontal="left" vertical="center" wrapText="1"/>
    </xf>
    <xf numFmtId="0" fontId="15" fillId="10" borderId="19" xfId="2" applyFill="1" applyBorder="1" applyAlignment="1">
      <alignment horizontal="left" vertical="center" wrapText="1"/>
    </xf>
    <xf numFmtId="0" fontId="15" fillId="10" borderId="7" xfId="2" applyFill="1" applyBorder="1" applyAlignment="1">
      <alignment horizontal="left" vertical="center" wrapText="1"/>
    </xf>
    <xf numFmtId="0" fontId="15" fillId="10" borderId="8" xfId="2" applyFill="1" applyBorder="1" applyAlignment="1">
      <alignment horizontal="left" vertical="center" wrapText="1"/>
    </xf>
    <xf numFmtId="0" fontId="15" fillId="10" borderId="1" xfId="2" applyFill="1" applyBorder="1" applyAlignment="1">
      <alignment horizontal="center"/>
    </xf>
    <xf numFmtId="0" fontId="0" fillId="0" borderId="5" xfId="0" applyBorder="1" applyAlignment="1">
      <alignment horizontal="left" vertical="center" wrapText="1"/>
    </xf>
    <xf numFmtId="0" fontId="0" fillId="0" borderId="1" xfId="0" applyBorder="1" applyAlignment="1">
      <alignment horizontal="left"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5" xfId="0" applyBorder="1" applyAlignment="1">
      <alignment horizontal="center"/>
    </xf>
    <xf numFmtId="0" fontId="0" fillId="0" borderId="1" xfId="0" applyBorder="1" applyAlignment="1">
      <alignment horizontal="center"/>
    </xf>
    <xf numFmtId="0" fontId="0" fillId="10" borderId="5" xfId="0" applyFill="1" applyBorder="1" applyAlignment="1">
      <alignment horizontal="center"/>
    </xf>
    <xf numFmtId="0" fontId="0" fillId="10" borderId="1" xfId="0" applyFill="1" applyBorder="1" applyAlignment="1">
      <alignment horizontal="center"/>
    </xf>
    <xf numFmtId="0" fontId="0" fillId="0" borderId="1" xfId="0" applyBorder="1" applyAlignment="1">
      <alignment horizontal="left" vertic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0" fontId="14" fillId="8" borderId="1" xfId="0" applyFont="1" applyFill="1" applyBorder="1" applyAlignment="1">
      <alignment horizont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8"/>
  <sheetViews>
    <sheetView showGridLines="0" view="pageLayout" topLeftCell="A3" zoomScale="90" zoomScaleNormal="100" zoomScaleSheetLayoutView="120" zoomScalePageLayoutView="90" workbookViewId="0">
      <selection activeCell="A14" sqref="A14"/>
    </sheetView>
  </sheetViews>
  <sheetFormatPr defaultColWidth="11.42578125" defaultRowHeight="14.45"/>
  <cols>
    <col min="1" max="1" width="68.42578125" customWidth="1"/>
    <col min="3" max="3" width="15.42578125" customWidth="1"/>
    <col min="4" max="4" width="14.5703125" customWidth="1"/>
  </cols>
  <sheetData>
    <row r="1" spans="1:10" ht="18">
      <c r="A1" s="51" t="s">
        <v>0</v>
      </c>
      <c r="B1" s="51"/>
      <c r="C1" s="51"/>
      <c r="D1" s="51"/>
    </row>
    <row r="4" spans="1:10" ht="97.35" customHeight="1">
      <c r="A4" s="52" t="s">
        <v>1</v>
      </c>
      <c r="B4" s="52"/>
      <c r="C4" s="52"/>
      <c r="D4" s="6" t="s">
        <v>2</v>
      </c>
      <c r="F4" s="1"/>
      <c r="G4" s="1"/>
      <c r="H4" s="1"/>
      <c r="I4" s="1"/>
      <c r="J4" s="1"/>
    </row>
    <row r="5" spans="1:10">
      <c r="A5" s="4"/>
      <c r="B5" s="4"/>
      <c r="C5" s="4"/>
      <c r="D5" s="5"/>
    </row>
    <row r="6" spans="1:10">
      <c r="A6" s="1"/>
    </row>
    <row r="8" spans="1:10" ht="46.35" customHeight="1">
      <c r="A8" s="52" t="s">
        <v>3</v>
      </c>
      <c r="B8" s="52"/>
      <c r="C8" s="52"/>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00000000-0004-0000-0000-000000000000}"/>
    <hyperlink ref="D8" location="'Solicitudes PAI'!A1" display="Ir" xr:uid="{00000000-0004-0000-0000-000001000000}"/>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68"/>
  <sheetViews>
    <sheetView showGridLines="0" tabSelected="1" zoomScale="50" zoomScaleNormal="50" zoomScaleSheetLayoutView="70" zoomScalePageLayoutView="92" workbookViewId="0">
      <selection activeCell="J4" sqref="J4"/>
    </sheetView>
  </sheetViews>
  <sheetFormatPr defaultColWidth="11.5703125" defaultRowHeight="14.45"/>
  <cols>
    <col min="1" max="1" width="23.28515625" style="2" customWidth="1"/>
    <col min="2" max="2" width="28.85546875" style="2" customWidth="1"/>
    <col min="3" max="3" width="27.5703125" style="2" customWidth="1"/>
    <col min="4" max="4" width="16.7109375" style="2" customWidth="1"/>
    <col min="5" max="5" width="17.140625" style="2" customWidth="1"/>
    <col min="6" max="6" width="94.28515625" style="2" customWidth="1"/>
    <col min="7" max="7" width="56.85546875" style="2" customWidth="1"/>
    <col min="8" max="8" width="23.28515625" style="2" customWidth="1"/>
    <col min="9" max="9" width="24.140625" style="2" customWidth="1"/>
    <col min="10" max="11" width="19.85546875" style="2" customWidth="1"/>
    <col min="12" max="12" width="22.28515625" style="2" customWidth="1"/>
    <col min="13" max="13" width="40.7109375" style="8" customWidth="1"/>
    <col min="14" max="14" width="32.28515625" style="8" customWidth="1"/>
    <col min="15" max="15" width="28.85546875" style="8" customWidth="1"/>
    <col min="16" max="16" width="54.85546875" style="8" customWidth="1"/>
    <col min="17" max="17" width="19.140625" style="8" customWidth="1"/>
    <col min="18" max="18" width="19.7109375" style="8" customWidth="1"/>
    <col min="19" max="19" width="21.28515625" style="8" customWidth="1"/>
    <col min="20" max="20" width="37.28515625" style="12" customWidth="1"/>
    <col min="21" max="21" width="11.5703125" style="2"/>
    <col min="22" max="22" width="27.140625" style="2" customWidth="1"/>
    <col min="23" max="23" width="18.140625" style="2" hidden="1" customWidth="1"/>
    <col min="24" max="24" width="23.28515625" style="2" hidden="1" customWidth="1"/>
    <col min="25" max="25" width="40.85546875" style="2" hidden="1" customWidth="1"/>
    <col min="26" max="26" width="38.7109375" style="2" customWidth="1"/>
    <col min="27" max="16384" width="11.5703125" style="2"/>
  </cols>
  <sheetData>
    <row r="1" spans="1:25" ht="38.450000000000003" customHeight="1">
      <c r="A1" s="53" t="s">
        <v>5</v>
      </c>
      <c r="B1" s="53"/>
      <c r="C1" s="53"/>
      <c r="D1" s="53"/>
      <c r="E1" s="53"/>
      <c r="F1" s="53"/>
      <c r="G1" s="53"/>
      <c r="H1" s="53"/>
      <c r="I1" s="53"/>
      <c r="J1" s="53"/>
      <c r="K1" s="53"/>
      <c r="L1" s="53"/>
      <c r="M1" s="53"/>
      <c r="N1" s="53"/>
      <c r="O1" s="53"/>
      <c r="P1" s="53"/>
      <c r="Q1" s="53"/>
      <c r="R1" s="53"/>
      <c r="S1" s="53"/>
      <c r="T1" s="54"/>
    </row>
    <row r="2" spans="1:25" s="11" customFormat="1" ht="153" customHeight="1">
      <c r="A2" s="21" t="s">
        <v>6</v>
      </c>
      <c r="B2" s="21" t="s">
        <v>7</v>
      </c>
      <c r="C2" s="21" t="s">
        <v>8</v>
      </c>
      <c r="D2" s="21" t="s">
        <v>9</v>
      </c>
      <c r="E2" s="21" t="s">
        <v>10</v>
      </c>
      <c r="F2" s="21" t="s">
        <v>11</v>
      </c>
      <c r="G2" s="47" t="s">
        <v>12</v>
      </c>
      <c r="H2" s="21" t="s">
        <v>13</v>
      </c>
      <c r="I2" s="21" t="s">
        <v>14</v>
      </c>
      <c r="J2" s="21" t="s">
        <v>15</v>
      </c>
      <c r="K2" s="21" t="s">
        <v>16</v>
      </c>
      <c r="L2" s="21" t="s">
        <v>17</v>
      </c>
      <c r="M2" s="21" t="s">
        <v>18</v>
      </c>
      <c r="N2" s="21" t="s">
        <v>19</v>
      </c>
      <c r="O2" s="21" t="s">
        <v>20</v>
      </c>
      <c r="P2" s="21" t="s">
        <v>21</v>
      </c>
      <c r="Q2" s="20" t="s">
        <v>22</v>
      </c>
      <c r="R2" s="20" t="s">
        <v>23</v>
      </c>
      <c r="S2" s="20" t="s">
        <v>24</v>
      </c>
      <c r="T2" s="20" t="s">
        <v>25</v>
      </c>
    </row>
    <row r="3" spans="1:25" ht="175.15" customHeight="1">
      <c r="A3" s="23">
        <v>45652</v>
      </c>
      <c r="B3" s="19" t="s">
        <v>26</v>
      </c>
      <c r="C3" s="19" t="s">
        <v>27</v>
      </c>
      <c r="D3" s="15" t="s">
        <v>28</v>
      </c>
      <c r="E3" s="19" t="s">
        <v>29</v>
      </c>
      <c r="F3" s="24" t="s">
        <v>30</v>
      </c>
      <c r="G3" s="24" t="s">
        <v>31</v>
      </c>
      <c r="H3" s="15" t="s">
        <v>32</v>
      </c>
      <c r="I3" s="19" t="s">
        <v>33</v>
      </c>
      <c r="J3" s="23">
        <v>45642</v>
      </c>
      <c r="K3" s="23">
        <v>45653</v>
      </c>
      <c r="L3" s="23">
        <v>45687</v>
      </c>
      <c r="M3" s="28" t="s">
        <v>34</v>
      </c>
      <c r="N3" s="28" t="s">
        <v>35</v>
      </c>
      <c r="O3" s="48" t="s">
        <v>36</v>
      </c>
      <c r="P3" s="22"/>
      <c r="Q3" s="7" t="s">
        <v>37</v>
      </c>
      <c r="R3" s="7" t="s">
        <v>38</v>
      </c>
      <c r="S3" s="9" t="str">
        <f>+VLOOKUP(R3,Hoja2!C3:E4,2,FALSE)</f>
        <v>Crear actividad en el plan acción</v>
      </c>
      <c r="T3" s="9" t="str">
        <f>+VLOOKUP(R3,Hoja2!F3:G4,2,FALSE)</f>
        <v>Dirijase a la hoja de "solicitudes PAI" y solicite la creación de la actividad con cada uno de los atributos requeridos</v>
      </c>
      <c r="V3" s="10"/>
      <c r="W3" s="19" t="s">
        <v>26</v>
      </c>
      <c r="X3" s="15" t="s">
        <v>32</v>
      </c>
    </row>
    <row r="4" spans="1:25" ht="178.15" customHeight="1">
      <c r="A4" s="23"/>
      <c r="B4" s="19"/>
      <c r="C4" s="24"/>
      <c r="D4" s="15"/>
      <c r="E4" s="19"/>
      <c r="F4" s="24"/>
      <c r="G4" s="24"/>
      <c r="H4" s="15"/>
      <c r="I4" s="24"/>
      <c r="J4" s="23"/>
      <c r="K4" s="23"/>
      <c r="L4" s="23"/>
      <c r="M4" s="28"/>
      <c r="N4" s="28"/>
      <c r="O4" s="48"/>
      <c r="P4" s="22"/>
      <c r="Q4" s="7"/>
      <c r="R4" s="7"/>
      <c r="S4" s="9"/>
      <c r="T4" s="9"/>
      <c r="W4" s="15"/>
      <c r="X4" s="15"/>
    </row>
    <row r="5" spans="1:25" ht="181.9" customHeight="1">
      <c r="A5" s="15"/>
      <c r="B5" s="19"/>
      <c r="C5" s="15"/>
      <c r="D5" s="15"/>
      <c r="E5" s="15"/>
      <c r="F5" s="15"/>
      <c r="G5" s="15"/>
      <c r="H5" s="15"/>
      <c r="I5" s="15"/>
      <c r="J5" s="15"/>
      <c r="K5" s="15"/>
      <c r="L5" s="15"/>
      <c r="M5" s="7"/>
      <c r="N5" s="7"/>
      <c r="O5" s="7"/>
      <c r="P5" s="22"/>
      <c r="Q5" s="7"/>
      <c r="R5" s="7"/>
      <c r="S5" s="9" t="e">
        <f>+VLOOKUP(R5,Hoja2!C5:E6,2,FALSE)</f>
        <v>#N/A</v>
      </c>
      <c r="T5" s="9" t="e">
        <f>+VLOOKUP(R5,Hoja2!F5:G6,2,FALSE)</f>
        <v>#N/A</v>
      </c>
      <c r="W5" s="15" t="s">
        <v>39</v>
      </c>
    </row>
    <row r="6" spans="1:25" ht="181.9" customHeight="1">
      <c r="A6" s="15"/>
      <c r="B6" s="19"/>
      <c r="C6" s="15"/>
      <c r="D6" s="15"/>
      <c r="E6" s="15"/>
      <c r="F6" s="15"/>
      <c r="G6" s="15"/>
      <c r="H6" s="15"/>
      <c r="I6" s="15"/>
      <c r="J6" s="15"/>
      <c r="K6" s="15"/>
      <c r="L6" s="15"/>
      <c r="M6" s="7"/>
      <c r="N6" s="7"/>
      <c r="O6" s="7"/>
      <c r="P6" s="22"/>
      <c r="Q6" s="7"/>
      <c r="R6" s="7"/>
      <c r="S6" s="9" t="e">
        <f>+VLOOKUP(R6,Hoja2!C6:E7,2,FALSE)</f>
        <v>#N/A</v>
      </c>
      <c r="T6" s="9" t="e">
        <f>+VLOOKUP(R6,Hoja2!F6:G7,2,FALSE)</f>
        <v>#N/A</v>
      </c>
      <c r="W6" s="19" t="s">
        <v>40</v>
      </c>
      <c r="Y6" s="10" t="s">
        <v>41</v>
      </c>
    </row>
    <row r="7" spans="1:25" ht="193.9" customHeight="1">
      <c r="A7" s="15"/>
      <c r="B7" s="19"/>
      <c r="C7" s="15"/>
      <c r="D7" s="15"/>
      <c r="E7" s="15"/>
      <c r="F7" s="15"/>
      <c r="G7" s="15"/>
      <c r="H7" s="15"/>
      <c r="I7" s="15"/>
      <c r="J7" s="15"/>
      <c r="K7" s="15"/>
      <c r="L7" s="15"/>
      <c r="M7" s="7"/>
      <c r="N7" s="7"/>
      <c r="O7" s="7"/>
      <c r="P7" s="22"/>
      <c r="Q7" s="7"/>
      <c r="R7" s="7" t="s">
        <v>37</v>
      </c>
      <c r="S7" s="9" t="e">
        <f>+VLOOKUP(R7,Hoja2!C7:E8,2,FALSE)</f>
        <v>#N/A</v>
      </c>
      <c r="T7" s="9" t="e">
        <f>+VLOOKUP(R7,Hoja2!F7:G8,2,FALSE)</f>
        <v>#N/A</v>
      </c>
      <c r="W7" s="15" t="s">
        <v>42</v>
      </c>
    </row>
    <row r="8" spans="1:25" ht="182.45" customHeight="1">
      <c r="A8" s="15"/>
      <c r="B8" s="19"/>
      <c r="C8" s="15"/>
      <c r="D8" s="15"/>
      <c r="E8" s="15"/>
      <c r="F8" s="15"/>
      <c r="G8" s="15"/>
      <c r="H8" s="15"/>
      <c r="I8" s="15"/>
      <c r="J8" s="15"/>
      <c r="K8" s="15"/>
      <c r="L8" s="15"/>
      <c r="M8" s="7"/>
      <c r="N8" s="7"/>
      <c r="O8" s="7"/>
      <c r="P8" s="22"/>
      <c r="Q8" s="7"/>
      <c r="R8" s="7"/>
      <c r="S8" s="9" t="e">
        <f>+VLOOKUP(R8,Hoja2!C8:E9,2,FALSE)</f>
        <v>#N/A</v>
      </c>
      <c r="T8" s="9" t="e">
        <f>+VLOOKUP(R8,Hoja2!F8:G9,2,FALSE)</f>
        <v>#N/A</v>
      </c>
      <c r="W8" s="15" t="s">
        <v>43</v>
      </c>
    </row>
    <row r="9" spans="1:25" ht="188.45" customHeight="1">
      <c r="A9" s="15"/>
      <c r="B9" s="19"/>
      <c r="C9" s="15"/>
      <c r="D9" s="15"/>
      <c r="E9" s="15"/>
      <c r="F9" s="15"/>
      <c r="G9" s="15"/>
      <c r="H9" s="15"/>
      <c r="I9" s="15"/>
      <c r="J9" s="15"/>
      <c r="K9" s="15"/>
      <c r="L9" s="15"/>
      <c r="M9" s="7"/>
      <c r="N9" s="7"/>
      <c r="O9" s="7"/>
      <c r="P9" s="22"/>
      <c r="Q9" s="7"/>
      <c r="R9" s="7"/>
      <c r="S9" s="9" t="e">
        <f>+VLOOKUP(R9,Hoja2!C9:E10,2,FALSE)</f>
        <v>#N/A</v>
      </c>
      <c r="T9" s="9" t="e">
        <f>+VLOOKUP(R9,Hoja2!F9:G10,2,FALSE)</f>
        <v>#N/A</v>
      </c>
      <c r="W9" s="19" t="s">
        <v>44</v>
      </c>
    </row>
    <row r="10" spans="1:25" ht="191.45" customHeight="1">
      <c r="A10" s="15"/>
      <c r="B10" s="19"/>
      <c r="C10" s="15"/>
      <c r="D10" s="15"/>
      <c r="E10" s="15"/>
      <c r="F10" s="15"/>
      <c r="G10" s="15"/>
      <c r="H10" s="15"/>
      <c r="I10" s="15"/>
      <c r="J10" s="15"/>
      <c r="K10" s="15"/>
      <c r="L10" s="15"/>
      <c r="M10" s="7"/>
      <c r="N10" s="7"/>
      <c r="O10" s="7"/>
      <c r="P10" s="22"/>
      <c r="Q10" s="7"/>
      <c r="R10" s="7"/>
      <c r="S10" s="9" t="e">
        <f>+VLOOKUP(R10,Hoja2!C10:E11,2,FALSE)</f>
        <v>#N/A</v>
      </c>
      <c r="T10" s="9" t="e">
        <f>+VLOOKUP(R10,Hoja2!F10:G11,2,FALSE)</f>
        <v>#N/A</v>
      </c>
      <c r="W10" s="15" t="s">
        <v>45</v>
      </c>
    </row>
    <row r="11" spans="1:25" ht="192" customHeight="1">
      <c r="A11" s="15"/>
      <c r="B11" s="19"/>
      <c r="C11" s="15"/>
      <c r="D11" s="15"/>
      <c r="E11" s="15"/>
      <c r="F11" s="15"/>
      <c r="G11" s="15"/>
      <c r="H11" s="15"/>
      <c r="I11" s="15"/>
      <c r="J11" s="15"/>
      <c r="K11" s="15"/>
      <c r="L11" s="15"/>
      <c r="M11" s="7"/>
      <c r="N11" s="7"/>
      <c r="O11" s="7"/>
      <c r="P11" s="22"/>
      <c r="Q11" s="7"/>
      <c r="R11" s="7"/>
      <c r="S11" s="9" t="e">
        <f>+VLOOKUP(R11,Hoja2!C11:E12,2,FALSE)</f>
        <v>#N/A</v>
      </c>
      <c r="T11" s="9" t="e">
        <f>+VLOOKUP(R11,Hoja2!F11:G12,2,FALSE)</f>
        <v>#N/A</v>
      </c>
      <c r="W11" s="15" t="s">
        <v>46</v>
      </c>
      <c r="Y11" s="2" t="s">
        <v>47</v>
      </c>
    </row>
    <row r="12" spans="1:25" ht="185.45" customHeight="1">
      <c r="A12" s="15"/>
      <c r="B12" s="19"/>
      <c r="C12" s="15"/>
      <c r="D12" s="15"/>
      <c r="E12" s="15"/>
      <c r="F12" s="15"/>
      <c r="G12" s="15"/>
      <c r="H12" s="15"/>
      <c r="I12" s="15"/>
      <c r="J12" s="15"/>
      <c r="K12" s="15"/>
      <c r="L12" s="15"/>
      <c r="M12" s="7"/>
      <c r="N12" s="7"/>
      <c r="O12" s="7"/>
      <c r="P12" s="22"/>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00000000-0002-0000-0100-000000000000}">
      <formula1>$X$3:$X$4</formula1>
    </dataValidation>
    <dataValidation type="list" allowBlank="1" showInputMessage="1" showErrorMessage="1" sqref="B3:B12" xr:uid="{00000000-0002-0000-0100-000001000000}">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Listas!$A$1:$A$2</xm:f>
          </x14:formula1>
          <xm:sqref>S13:S1048576 Q3:Q4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DD27"/>
  <sheetViews>
    <sheetView showGridLines="0" topLeftCell="A7" zoomScale="60" zoomScaleNormal="60" zoomScaleSheetLayoutView="85" workbookViewId="0">
      <selection activeCell="BO31" sqref="BO31"/>
    </sheetView>
  </sheetViews>
  <sheetFormatPr defaultColWidth="11.5703125" defaultRowHeight="13.15"/>
  <cols>
    <col min="1" max="1" width="1.42578125" style="17" customWidth="1"/>
    <col min="2" max="10" width="1" style="17" customWidth="1"/>
    <col min="11" max="11" width="5.7109375" style="17" customWidth="1"/>
    <col min="12" max="12" width="16" style="17" customWidth="1"/>
    <col min="13" max="31" width="1" style="17" customWidth="1"/>
    <col min="32" max="33" width="1.140625" style="17" customWidth="1"/>
    <col min="34" max="34" width="1" style="17" customWidth="1"/>
    <col min="35" max="35" width="43.85546875" style="17" customWidth="1"/>
    <col min="36" max="36" width="1.140625" style="17" customWidth="1"/>
    <col min="37" max="54" width="1" style="17" customWidth="1"/>
    <col min="55" max="55" width="24.7109375" style="17" customWidth="1"/>
    <col min="56" max="64" width="1" style="17" customWidth="1"/>
    <col min="65" max="65" width="1.140625" style="17" customWidth="1"/>
    <col min="66" max="66" width="1" style="17" customWidth="1"/>
    <col min="67" max="67" width="35.140625" style="17" customWidth="1"/>
    <col min="68" max="68" width="4.28515625" style="17" customWidth="1"/>
    <col min="69" max="69" width="5.140625" style="17" customWidth="1"/>
    <col min="70" max="70" width="15.42578125" style="17" customWidth="1"/>
    <col min="71" max="71" width="19.28515625" style="17" customWidth="1"/>
    <col min="72" max="72" width="15.85546875" style="17" customWidth="1"/>
    <col min="73" max="73" width="3" style="17" customWidth="1"/>
    <col min="74" max="74" width="0.85546875" style="17" customWidth="1"/>
    <col min="75" max="75" width="1" style="17" hidden="1" customWidth="1"/>
    <col min="76" max="76" width="2.140625" style="17" hidden="1" customWidth="1"/>
    <col min="77" max="77" width="5.85546875" style="17" hidden="1" customWidth="1"/>
    <col min="78" max="79" width="1" style="17" hidden="1" customWidth="1"/>
    <col min="80" max="80" width="1.140625" style="17" hidden="1" customWidth="1"/>
    <col min="81" max="81" width="1" style="17" hidden="1" customWidth="1"/>
    <col min="82" max="82" width="1.140625" style="17" hidden="1" customWidth="1"/>
    <col min="83" max="83" width="1" style="17" hidden="1" customWidth="1"/>
    <col min="84" max="84" width="6.28515625" style="17" hidden="1" customWidth="1"/>
    <col min="85" max="87" width="1" style="17" hidden="1" customWidth="1"/>
    <col min="88" max="88" width="2.140625" style="17" hidden="1" customWidth="1"/>
    <col min="89" max="89" width="1" style="17" customWidth="1"/>
    <col min="90" max="90" width="1.28515625" style="17" customWidth="1"/>
    <col min="91" max="106" width="1" style="17" customWidth="1"/>
    <col min="107" max="107" width="9.7109375" style="17" customWidth="1"/>
    <col min="108" max="108" width="27.7109375" style="17" customWidth="1"/>
    <col min="109" max="109" width="0.85546875" style="17" customWidth="1"/>
    <col min="110" max="110" width="11.5703125" style="17"/>
    <col min="111" max="111" width="0" style="17" hidden="1" customWidth="1"/>
    <col min="112" max="16384" width="11.5703125" style="17"/>
  </cols>
  <sheetData>
    <row r="1" spans="2:108" ht="16.5" customHeight="1">
      <c r="B1" s="55" t="s">
        <v>48</v>
      </c>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7"/>
    </row>
    <row r="2" spans="2:108" ht="26.45" customHeight="1">
      <c r="B2" s="58"/>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60"/>
    </row>
    <row r="3" spans="2:108" ht="48.6" customHeight="1" thickBot="1">
      <c r="B3" s="62" t="s">
        <v>49</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4"/>
    </row>
    <row r="4" spans="2:108" ht="23.25" customHeight="1">
      <c r="B4" s="65" t="s">
        <v>50</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7"/>
    </row>
    <row r="5" spans="2:108" ht="24.6" customHeight="1">
      <c r="B5" s="68"/>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70"/>
    </row>
    <row r="6" spans="2:108" ht="55.9" customHeight="1">
      <c r="B6" s="71" t="s">
        <v>51</v>
      </c>
      <c r="C6" s="71"/>
      <c r="D6" s="71"/>
      <c r="E6" s="71"/>
      <c r="F6" s="71"/>
      <c r="G6" s="71"/>
      <c r="H6" s="71"/>
      <c r="I6" s="71"/>
      <c r="J6" s="71"/>
      <c r="K6" s="71"/>
      <c r="L6" s="71"/>
      <c r="M6" s="71"/>
      <c r="N6" s="71"/>
      <c r="O6" s="71"/>
      <c r="P6" s="72" t="s">
        <v>52</v>
      </c>
      <c r="Q6" s="72"/>
      <c r="R6" s="72"/>
      <c r="S6" s="72"/>
      <c r="T6" s="72"/>
      <c r="U6" s="72"/>
      <c r="V6" s="72"/>
      <c r="W6" s="72"/>
      <c r="X6" s="72"/>
      <c r="Y6" s="72"/>
      <c r="Z6" s="72"/>
      <c r="AA6" s="72"/>
      <c r="AB6" s="72"/>
      <c r="AC6" s="72"/>
      <c r="AD6" s="72"/>
      <c r="AE6" s="72"/>
      <c r="AF6" s="72"/>
      <c r="AG6" s="72"/>
      <c r="AH6" s="72"/>
      <c r="AI6" s="72"/>
      <c r="AJ6" s="72" t="s">
        <v>52</v>
      </c>
      <c r="AK6" s="72"/>
      <c r="AL6" s="72"/>
      <c r="AM6" s="72"/>
      <c r="AN6" s="72"/>
      <c r="AO6" s="72"/>
      <c r="AP6" s="72"/>
      <c r="AQ6" s="72"/>
      <c r="AR6" s="72"/>
      <c r="AS6" s="72"/>
      <c r="AT6" s="72"/>
      <c r="AU6" s="72"/>
      <c r="AV6" s="72"/>
      <c r="AW6" s="72"/>
      <c r="AX6" s="72"/>
      <c r="AY6" s="72"/>
      <c r="AZ6" s="72"/>
      <c r="BA6" s="72"/>
      <c r="BB6" s="72"/>
      <c r="BC6" s="72"/>
      <c r="BD6" s="72" t="s">
        <v>52</v>
      </c>
      <c r="BE6" s="72"/>
      <c r="BF6" s="72"/>
      <c r="BG6" s="72"/>
      <c r="BH6" s="72"/>
      <c r="BI6" s="72"/>
      <c r="BJ6" s="72"/>
      <c r="BK6" s="72"/>
      <c r="BL6" s="72"/>
      <c r="BM6" s="72"/>
      <c r="BN6" s="72"/>
      <c r="BO6" s="72"/>
      <c r="BP6" s="72" t="s">
        <v>52</v>
      </c>
      <c r="BQ6" s="72"/>
      <c r="BR6" s="72"/>
      <c r="BS6" s="72"/>
      <c r="BT6" s="72"/>
      <c r="BU6" s="72"/>
      <c r="BV6" s="72"/>
      <c r="BW6" s="72"/>
      <c r="BX6" s="72"/>
      <c r="BY6" s="72"/>
      <c r="BZ6" s="72"/>
      <c r="CA6" s="72"/>
      <c r="CB6" s="72"/>
      <c r="CC6" s="72"/>
      <c r="CD6" s="72"/>
      <c r="CE6" s="72"/>
      <c r="CF6" s="72"/>
      <c r="CG6" s="72"/>
      <c r="CH6" s="72"/>
      <c r="CI6" s="72"/>
      <c r="CJ6" s="72"/>
      <c r="CK6" s="72" t="s">
        <v>52</v>
      </c>
      <c r="CL6" s="72"/>
      <c r="CM6" s="72"/>
      <c r="CN6" s="72"/>
      <c r="CO6" s="72"/>
      <c r="CP6" s="72"/>
      <c r="CQ6" s="72"/>
      <c r="CR6" s="72"/>
      <c r="CS6" s="72"/>
      <c r="CT6" s="72"/>
      <c r="CU6" s="72"/>
      <c r="CV6" s="72"/>
      <c r="CW6" s="72"/>
      <c r="CX6" s="72"/>
      <c r="CY6" s="72"/>
      <c r="CZ6" s="72"/>
      <c r="DA6" s="72"/>
      <c r="DB6" s="72"/>
      <c r="DC6" s="72"/>
      <c r="DD6" s="72"/>
    </row>
    <row r="7" spans="2:108" ht="19.899999999999999" customHeight="1">
      <c r="B7" s="79" t="s">
        <v>53</v>
      </c>
      <c r="C7" s="79"/>
      <c r="D7" s="79"/>
      <c r="E7" s="79"/>
      <c r="F7" s="79"/>
      <c r="G7" s="79"/>
      <c r="H7" s="79"/>
      <c r="I7" s="79"/>
      <c r="J7" s="79"/>
      <c r="K7" s="79"/>
      <c r="L7" s="79"/>
      <c r="M7" s="79"/>
      <c r="N7" s="79"/>
      <c r="O7" s="79"/>
      <c r="P7" s="80" t="s">
        <v>54</v>
      </c>
      <c r="Q7" s="80"/>
      <c r="R7" s="80"/>
      <c r="S7" s="80"/>
      <c r="T7" s="80"/>
      <c r="U7" s="80"/>
      <c r="V7" s="80"/>
      <c r="W7" s="80"/>
      <c r="X7" s="80"/>
      <c r="Y7" s="80"/>
      <c r="Z7" s="80"/>
      <c r="AA7" s="80"/>
      <c r="AB7" s="80"/>
      <c r="AC7" s="80"/>
      <c r="AD7" s="80"/>
      <c r="AE7" s="80"/>
      <c r="AF7" s="80"/>
      <c r="AG7" s="80"/>
      <c r="AH7" s="80"/>
      <c r="AI7" s="80"/>
      <c r="AJ7" s="80" t="s">
        <v>55</v>
      </c>
      <c r="AK7" s="80"/>
      <c r="AL7" s="80"/>
      <c r="AM7" s="80"/>
      <c r="AN7" s="80"/>
      <c r="AO7" s="80"/>
      <c r="AP7" s="80"/>
      <c r="AQ7" s="80"/>
      <c r="AR7" s="80"/>
      <c r="AS7" s="80"/>
      <c r="AT7" s="80"/>
      <c r="AU7" s="80"/>
      <c r="AV7" s="80"/>
      <c r="AW7" s="80"/>
      <c r="AX7" s="80"/>
      <c r="AY7" s="80"/>
      <c r="AZ7" s="80"/>
      <c r="BA7" s="80"/>
      <c r="BB7" s="80"/>
      <c r="BC7" s="80"/>
      <c r="BD7" s="81" t="s">
        <v>56</v>
      </c>
      <c r="BE7" s="82"/>
      <c r="BF7" s="82"/>
      <c r="BG7" s="82"/>
      <c r="BH7" s="82"/>
      <c r="BI7" s="82"/>
      <c r="BJ7" s="82"/>
      <c r="BK7" s="82"/>
      <c r="BL7" s="82"/>
      <c r="BM7" s="82"/>
      <c r="BN7" s="82"/>
      <c r="BO7" s="83"/>
      <c r="BP7" s="90"/>
      <c r="BQ7" s="91"/>
      <c r="BR7" s="91"/>
      <c r="BS7" s="91"/>
      <c r="BT7" s="91"/>
      <c r="BU7" s="91"/>
      <c r="BV7" s="91"/>
      <c r="BW7" s="91"/>
      <c r="BX7" s="91"/>
      <c r="BY7" s="91"/>
      <c r="BZ7" s="91"/>
      <c r="CA7" s="91"/>
      <c r="CB7" s="91"/>
      <c r="CC7" s="91"/>
      <c r="CD7" s="91"/>
      <c r="CE7" s="91"/>
      <c r="CF7" s="91"/>
      <c r="CG7" s="91"/>
      <c r="CH7" s="91"/>
      <c r="CI7" s="91"/>
      <c r="CJ7" s="92"/>
      <c r="CK7" s="80"/>
      <c r="CL7" s="80"/>
      <c r="CM7" s="80"/>
      <c r="CN7" s="80"/>
      <c r="CO7" s="80"/>
      <c r="CP7" s="80"/>
      <c r="CQ7" s="80"/>
      <c r="CR7" s="80"/>
      <c r="CS7" s="80"/>
      <c r="CT7" s="80"/>
      <c r="CU7" s="80"/>
      <c r="CV7" s="80"/>
      <c r="CW7" s="80"/>
      <c r="CX7" s="80"/>
      <c r="CY7" s="80"/>
      <c r="CZ7" s="80"/>
      <c r="DA7" s="80"/>
      <c r="DB7" s="80"/>
      <c r="DC7" s="80"/>
      <c r="DD7" s="80"/>
    </row>
    <row r="8" spans="2:108" ht="19.899999999999999" customHeight="1">
      <c r="B8" s="79"/>
      <c r="C8" s="79"/>
      <c r="D8" s="79"/>
      <c r="E8" s="79"/>
      <c r="F8" s="79"/>
      <c r="G8" s="79"/>
      <c r="H8" s="79"/>
      <c r="I8" s="79"/>
      <c r="J8" s="79"/>
      <c r="K8" s="79"/>
      <c r="L8" s="79"/>
      <c r="M8" s="79"/>
      <c r="N8" s="79"/>
      <c r="O8" s="79"/>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4"/>
      <c r="BE8" s="85"/>
      <c r="BF8" s="85"/>
      <c r="BG8" s="85"/>
      <c r="BH8" s="85"/>
      <c r="BI8" s="85"/>
      <c r="BJ8" s="85"/>
      <c r="BK8" s="85"/>
      <c r="BL8" s="85"/>
      <c r="BM8" s="85"/>
      <c r="BN8" s="85"/>
      <c r="BO8" s="86"/>
      <c r="BP8" s="93"/>
      <c r="BQ8" s="94"/>
      <c r="BR8" s="94"/>
      <c r="BS8" s="94"/>
      <c r="BT8" s="94"/>
      <c r="BU8" s="94"/>
      <c r="BV8" s="94"/>
      <c r="BW8" s="94"/>
      <c r="BX8" s="94"/>
      <c r="BY8" s="94"/>
      <c r="BZ8" s="94"/>
      <c r="CA8" s="94"/>
      <c r="CB8" s="94"/>
      <c r="CC8" s="94"/>
      <c r="CD8" s="94"/>
      <c r="CE8" s="94"/>
      <c r="CF8" s="94"/>
      <c r="CG8" s="94"/>
      <c r="CH8" s="94"/>
      <c r="CI8" s="94"/>
      <c r="CJ8" s="95"/>
      <c r="CK8" s="80"/>
      <c r="CL8" s="80"/>
      <c r="CM8" s="80"/>
      <c r="CN8" s="80"/>
      <c r="CO8" s="80"/>
      <c r="CP8" s="80"/>
      <c r="CQ8" s="80"/>
      <c r="CR8" s="80"/>
      <c r="CS8" s="80"/>
      <c r="CT8" s="80"/>
      <c r="CU8" s="80"/>
      <c r="CV8" s="80"/>
      <c r="CW8" s="80"/>
      <c r="CX8" s="80"/>
      <c r="CY8" s="80"/>
      <c r="CZ8" s="80"/>
      <c r="DA8" s="80"/>
      <c r="DB8" s="80"/>
      <c r="DC8" s="80"/>
      <c r="DD8" s="80"/>
    </row>
    <row r="9" spans="2:108" ht="19.899999999999999" customHeight="1">
      <c r="B9" s="79"/>
      <c r="C9" s="79"/>
      <c r="D9" s="79"/>
      <c r="E9" s="79"/>
      <c r="F9" s="79"/>
      <c r="G9" s="79"/>
      <c r="H9" s="79"/>
      <c r="I9" s="79"/>
      <c r="J9" s="79"/>
      <c r="K9" s="79"/>
      <c r="L9" s="79"/>
      <c r="M9" s="79"/>
      <c r="N9" s="79"/>
      <c r="O9" s="79"/>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4"/>
      <c r="BE9" s="85"/>
      <c r="BF9" s="85"/>
      <c r="BG9" s="85"/>
      <c r="BH9" s="85"/>
      <c r="BI9" s="85"/>
      <c r="BJ9" s="85"/>
      <c r="BK9" s="85"/>
      <c r="BL9" s="85"/>
      <c r="BM9" s="85"/>
      <c r="BN9" s="85"/>
      <c r="BO9" s="86"/>
      <c r="BP9" s="93"/>
      <c r="BQ9" s="94"/>
      <c r="BR9" s="94"/>
      <c r="BS9" s="94"/>
      <c r="BT9" s="94"/>
      <c r="BU9" s="94"/>
      <c r="BV9" s="94"/>
      <c r="BW9" s="94"/>
      <c r="BX9" s="94"/>
      <c r="BY9" s="94"/>
      <c r="BZ9" s="94"/>
      <c r="CA9" s="94"/>
      <c r="CB9" s="94"/>
      <c r="CC9" s="94"/>
      <c r="CD9" s="94"/>
      <c r="CE9" s="94"/>
      <c r="CF9" s="94"/>
      <c r="CG9" s="94"/>
      <c r="CH9" s="94"/>
      <c r="CI9" s="94"/>
      <c r="CJ9" s="95"/>
      <c r="CK9" s="80"/>
      <c r="CL9" s="80"/>
      <c r="CM9" s="80"/>
      <c r="CN9" s="80"/>
      <c r="CO9" s="80"/>
      <c r="CP9" s="80"/>
      <c r="CQ9" s="80"/>
      <c r="CR9" s="80"/>
      <c r="CS9" s="80"/>
      <c r="CT9" s="80"/>
      <c r="CU9" s="80"/>
      <c r="CV9" s="80"/>
      <c r="CW9" s="80"/>
      <c r="CX9" s="80"/>
      <c r="CY9" s="80"/>
      <c r="CZ9" s="80"/>
      <c r="DA9" s="80"/>
      <c r="DB9" s="80"/>
      <c r="DC9" s="80"/>
      <c r="DD9" s="80"/>
    </row>
    <row r="10" spans="2:108" ht="19.899999999999999" customHeight="1">
      <c r="B10" s="79"/>
      <c r="C10" s="79"/>
      <c r="D10" s="79"/>
      <c r="E10" s="79"/>
      <c r="F10" s="79"/>
      <c r="G10" s="79"/>
      <c r="H10" s="79"/>
      <c r="I10" s="79"/>
      <c r="J10" s="79"/>
      <c r="K10" s="79"/>
      <c r="L10" s="79"/>
      <c r="M10" s="79"/>
      <c r="N10" s="79"/>
      <c r="O10" s="79"/>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4"/>
      <c r="BE10" s="85"/>
      <c r="BF10" s="85"/>
      <c r="BG10" s="85"/>
      <c r="BH10" s="85"/>
      <c r="BI10" s="85"/>
      <c r="BJ10" s="85"/>
      <c r="BK10" s="85"/>
      <c r="BL10" s="85"/>
      <c r="BM10" s="85"/>
      <c r="BN10" s="85"/>
      <c r="BO10" s="86"/>
      <c r="BP10" s="93"/>
      <c r="BQ10" s="94"/>
      <c r="BR10" s="94"/>
      <c r="BS10" s="94"/>
      <c r="BT10" s="94"/>
      <c r="BU10" s="94"/>
      <c r="BV10" s="94"/>
      <c r="BW10" s="94"/>
      <c r="BX10" s="94"/>
      <c r="BY10" s="94"/>
      <c r="BZ10" s="94"/>
      <c r="CA10" s="94"/>
      <c r="CB10" s="94"/>
      <c r="CC10" s="94"/>
      <c r="CD10" s="94"/>
      <c r="CE10" s="94"/>
      <c r="CF10" s="94"/>
      <c r="CG10" s="94"/>
      <c r="CH10" s="94"/>
      <c r="CI10" s="94"/>
      <c r="CJ10" s="95"/>
      <c r="CK10" s="80"/>
      <c r="CL10" s="80"/>
      <c r="CM10" s="80"/>
      <c r="CN10" s="80"/>
      <c r="CO10" s="80"/>
      <c r="CP10" s="80"/>
      <c r="CQ10" s="80"/>
      <c r="CR10" s="80"/>
      <c r="CS10" s="80"/>
      <c r="CT10" s="80"/>
      <c r="CU10" s="80"/>
      <c r="CV10" s="80"/>
      <c r="CW10" s="80"/>
      <c r="CX10" s="80"/>
      <c r="CY10" s="80"/>
      <c r="CZ10" s="80"/>
      <c r="DA10" s="80"/>
      <c r="DB10" s="80"/>
      <c r="DC10" s="80"/>
      <c r="DD10" s="80"/>
    </row>
    <row r="11" spans="2:108" ht="19.899999999999999" customHeight="1">
      <c r="B11" s="79"/>
      <c r="C11" s="79"/>
      <c r="D11" s="79"/>
      <c r="E11" s="79"/>
      <c r="F11" s="79"/>
      <c r="G11" s="79"/>
      <c r="H11" s="79"/>
      <c r="I11" s="79"/>
      <c r="J11" s="79"/>
      <c r="K11" s="79"/>
      <c r="L11" s="79"/>
      <c r="M11" s="79"/>
      <c r="N11" s="79"/>
      <c r="O11" s="79"/>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4"/>
      <c r="BE11" s="85"/>
      <c r="BF11" s="85"/>
      <c r="BG11" s="85"/>
      <c r="BH11" s="85"/>
      <c r="BI11" s="85"/>
      <c r="BJ11" s="85"/>
      <c r="BK11" s="85"/>
      <c r="BL11" s="85"/>
      <c r="BM11" s="85"/>
      <c r="BN11" s="85"/>
      <c r="BO11" s="86"/>
      <c r="BP11" s="93"/>
      <c r="BQ11" s="94"/>
      <c r="BR11" s="94"/>
      <c r="BS11" s="94"/>
      <c r="BT11" s="94"/>
      <c r="BU11" s="94"/>
      <c r="BV11" s="94"/>
      <c r="BW11" s="94"/>
      <c r="BX11" s="94"/>
      <c r="BY11" s="94"/>
      <c r="BZ11" s="94"/>
      <c r="CA11" s="94"/>
      <c r="CB11" s="94"/>
      <c r="CC11" s="94"/>
      <c r="CD11" s="94"/>
      <c r="CE11" s="94"/>
      <c r="CF11" s="94"/>
      <c r="CG11" s="94"/>
      <c r="CH11" s="94"/>
      <c r="CI11" s="94"/>
      <c r="CJ11" s="95"/>
      <c r="CK11" s="80"/>
      <c r="CL11" s="80"/>
      <c r="CM11" s="80"/>
      <c r="CN11" s="80"/>
      <c r="CO11" s="80"/>
      <c r="CP11" s="80"/>
      <c r="CQ11" s="80"/>
      <c r="CR11" s="80"/>
      <c r="CS11" s="80"/>
      <c r="CT11" s="80"/>
      <c r="CU11" s="80"/>
      <c r="CV11" s="80"/>
      <c r="CW11" s="80"/>
      <c r="CX11" s="80"/>
      <c r="CY11" s="80"/>
      <c r="CZ11" s="80"/>
      <c r="DA11" s="80"/>
      <c r="DB11" s="80"/>
      <c r="DC11" s="80"/>
      <c r="DD11" s="80"/>
    </row>
    <row r="12" spans="2:108" ht="19.899999999999999" customHeight="1">
      <c r="B12" s="79"/>
      <c r="C12" s="79"/>
      <c r="D12" s="79"/>
      <c r="E12" s="79"/>
      <c r="F12" s="79"/>
      <c r="G12" s="79"/>
      <c r="H12" s="79"/>
      <c r="I12" s="79"/>
      <c r="J12" s="79"/>
      <c r="K12" s="79"/>
      <c r="L12" s="79"/>
      <c r="M12" s="79"/>
      <c r="N12" s="79"/>
      <c r="O12" s="79"/>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4"/>
      <c r="BE12" s="85"/>
      <c r="BF12" s="85"/>
      <c r="BG12" s="85"/>
      <c r="BH12" s="85"/>
      <c r="BI12" s="85"/>
      <c r="BJ12" s="85"/>
      <c r="BK12" s="85"/>
      <c r="BL12" s="85"/>
      <c r="BM12" s="85"/>
      <c r="BN12" s="85"/>
      <c r="BO12" s="86"/>
      <c r="BP12" s="93"/>
      <c r="BQ12" s="94"/>
      <c r="BR12" s="94"/>
      <c r="BS12" s="94"/>
      <c r="BT12" s="94"/>
      <c r="BU12" s="94"/>
      <c r="BV12" s="94"/>
      <c r="BW12" s="94"/>
      <c r="BX12" s="94"/>
      <c r="BY12" s="94"/>
      <c r="BZ12" s="94"/>
      <c r="CA12" s="94"/>
      <c r="CB12" s="94"/>
      <c r="CC12" s="94"/>
      <c r="CD12" s="94"/>
      <c r="CE12" s="94"/>
      <c r="CF12" s="94"/>
      <c r="CG12" s="94"/>
      <c r="CH12" s="94"/>
      <c r="CI12" s="94"/>
      <c r="CJ12" s="95"/>
      <c r="CK12" s="80"/>
      <c r="CL12" s="80"/>
      <c r="CM12" s="80"/>
      <c r="CN12" s="80"/>
      <c r="CO12" s="80"/>
      <c r="CP12" s="80"/>
      <c r="CQ12" s="80"/>
      <c r="CR12" s="80"/>
      <c r="CS12" s="80"/>
      <c r="CT12" s="80"/>
      <c r="CU12" s="80"/>
      <c r="CV12" s="80"/>
      <c r="CW12" s="80"/>
      <c r="CX12" s="80"/>
      <c r="CY12" s="80"/>
      <c r="CZ12" s="80"/>
      <c r="DA12" s="80"/>
      <c r="DB12" s="80"/>
      <c r="DC12" s="80"/>
      <c r="DD12" s="80"/>
    </row>
    <row r="13" spans="2:108" ht="19.899999999999999" customHeight="1">
      <c r="B13" s="79"/>
      <c r="C13" s="79"/>
      <c r="D13" s="79"/>
      <c r="E13" s="79"/>
      <c r="F13" s="79"/>
      <c r="G13" s="79"/>
      <c r="H13" s="79"/>
      <c r="I13" s="79"/>
      <c r="J13" s="79"/>
      <c r="K13" s="79"/>
      <c r="L13" s="79"/>
      <c r="M13" s="79"/>
      <c r="N13" s="79"/>
      <c r="O13" s="79"/>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7"/>
      <c r="BE13" s="88"/>
      <c r="BF13" s="88"/>
      <c r="BG13" s="88"/>
      <c r="BH13" s="88"/>
      <c r="BI13" s="88"/>
      <c r="BJ13" s="88"/>
      <c r="BK13" s="88"/>
      <c r="BL13" s="88"/>
      <c r="BM13" s="88"/>
      <c r="BN13" s="88"/>
      <c r="BO13" s="89"/>
      <c r="BP13" s="96"/>
      <c r="BQ13" s="97"/>
      <c r="BR13" s="97"/>
      <c r="BS13" s="97"/>
      <c r="BT13" s="97"/>
      <c r="BU13" s="97"/>
      <c r="BV13" s="97"/>
      <c r="BW13" s="97"/>
      <c r="BX13" s="97"/>
      <c r="BY13" s="97"/>
      <c r="BZ13" s="97"/>
      <c r="CA13" s="97"/>
      <c r="CB13" s="97"/>
      <c r="CC13" s="97"/>
      <c r="CD13" s="97"/>
      <c r="CE13" s="97"/>
      <c r="CF13" s="97"/>
      <c r="CG13" s="97"/>
      <c r="CH13" s="97"/>
      <c r="CI13" s="97"/>
      <c r="CJ13" s="98"/>
      <c r="CK13" s="80"/>
      <c r="CL13" s="80"/>
      <c r="CM13" s="80"/>
      <c r="CN13" s="80"/>
      <c r="CO13" s="80"/>
      <c r="CP13" s="80"/>
      <c r="CQ13" s="80"/>
      <c r="CR13" s="80"/>
      <c r="CS13" s="80"/>
      <c r="CT13" s="80"/>
      <c r="CU13" s="80"/>
      <c r="CV13" s="80"/>
      <c r="CW13" s="80"/>
      <c r="CX13" s="80"/>
      <c r="CY13" s="80"/>
      <c r="CZ13" s="80"/>
      <c r="DA13" s="80"/>
      <c r="DB13" s="80"/>
      <c r="DC13" s="80"/>
      <c r="DD13" s="80"/>
    </row>
    <row r="14" spans="2:108" ht="19.899999999999999" customHeight="1">
      <c r="B14" s="79"/>
      <c r="C14" s="79"/>
      <c r="D14" s="79"/>
      <c r="E14" s="79"/>
      <c r="F14" s="79"/>
      <c r="G14" s="79"/>
      <c r="H14" s="79"/>
      <c r="I14" s="79"/>
      <c r="J14" s="79"/>
      <c r="K14" s="79"/>
      <c r="L14" s="79"/>
      <c r="M14" s="79"/>
      <c r="N14" s="79"/>
      <c r="O14" s="79"/>
      <c r="P14" s="79" t="s">
        <v>57</v>
      </c>
      <c r="Q14" s="79"/>
      <c r="R14" s="79"/>
      <c r="S14" s="79"/>
      <c r="T14" s="79"/>
      <c r="U14" s="79"/>
      <c r="V14" s="79"/>
      <c r="W14" s="79"/>
      <c r="X14" s="79"/>
      <c r="Y14" s="79"/>
      <c r="Z14" s="79"/>
      <c r="AA14" s="79"/>
      <c r="AB14" s="79"/>
      <c r="AC14" s="79"/>
      <c r="AD14" s="79"/>
      <c r="AE14" s="79"/>
      <c r="AF14" s="79"/>
      <c r="AG14" s="79"/>
      <c r="AH14" s="79"/>
      <c r="AI14" s="79"/>
      <c r="AJ14" s="79" t="s">
        <v>58</v>
      </c>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99"/>
      <c r="CL14" s="99"/>
      <c r="CM14" s="99"/>
      <c r="CN14" s="99"/>
      <c r="CO14" s="99"/>
      <c r="CP14" s="99"/>
      <c r="CQ14" s="99"/>
      <c r="CR14" s="99"/>
      <c r="CS14" s="99"/>
      <c r="CT14" s="99"/>
      <c r="CU14" s="99"/>
      <c r="CV14" s="99"/>
      <c r="CW14" s="99"/>
      <c r="CX14" s="99"/>
      <c r="CY14" s="99"/>
      <c r="CZ14" s="99"/>
      <c r="DA14" s="99"/>
      <c r="DB14" s="99"/>
      <c r="DC14" s="99"/>
      <c r="DD14" s="99"/>
    </row>
    <row r="15" spans="2:108" ht="19.899999999999999" customHeight="1">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99"/>
      <c r="CL15" s="99"/>
      <c r="CM15" s="99"/>
      <c r="CN15" s="99"/>
      <c r="CO15" s="99"/>
      <c r="CP15" s="99"/>
      <c r="CQ15" s="99"/>
      <c r="CR15" s="99"/>
      <c r="CS15" s="99"/>
      <c r="CT15" s="99"/>
      <c r="CU15" s="99"/>
      <c r="CV15" s="99"/>
      <c r="CW15" s="99"/>
      <c r="CX15" s="99"/>
      <c r="CY15" s="99"/>
      <c r="CZ15" s="99"/>
      <c r="DA15" s="99"/>
      <c r="DB15" s="99"/>
      <c r="DC15" s="99"/>
      <c r="DD15" s="99"/>
    </row>
    <row r="16" spans="2:108" ht="19.899999999999999" customHeight="1">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99"/>
      <c r="CL16" s="99"/>
      <c r="CM16" s="99"/>
      <c r="CN16" s="99"/>
      <c r="CO16" s="99"/>
      <c r="CP16" s="99"/>
      <c r="CQ16" s="99"/>
      <c r="CR16" s="99"/>
      <c r="CS16" s="99"/>
      <c r="CT16" s="99"/>
      <c r="CU16" s="99"/>
      <c r="CV16" s="99"/>
      <c r="CW16" s="99"/>
      <c r="CX16" s="99"/>
      <c r="CY16" s="99"/>
      <c r="CZ16" s="99"/>
      <c r="DA16" s="99"/>
      <c r="DB16" s="99"/>
      <c r="DC16" s="99"/>
      <c r="DD16" s="99"/>
    </row>
    <row r="17" spans="2:108" ht="19.899999999999999" customHeight="1">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99"/>
      <c r="CL17" s="99"/>
      <c r="CM17" s="99"/>
      <c r="CN17" s="99"/>
      <c r="CO17" s="99"/>
      <c r="CP17" s="99"/>
      <c r="CQ17" s="99"/>
      <c r="CR17" s="99"/>
      <c r="CS17" s="99"/>
      <c r="CT17" s="99"/>
      <c r="CU17" s="99"/>
      <c r="CV17" s="99"/>
      <c r="CW17" s="99"/>
      <c r="CX17" s="99"/>
      <c r="CY17" s="99"/>
      <c r="CZ17" s="99"/>
      <c r="DA17" s="99"/>
      <c r="DB17" s="99"/>
      <c r="DC17" s="99"/>
      <c r="DD17" s="99"/>
    </row>
    <row r="18" spans="2:108" ht="19.899999999999999" customHeight="1">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99"/>
      <c r="CL18" s="99"/>
      <c r="CM18" s="99"/>
      <c r="CN18" s="99"/>
      <c r="CO18" s="99"/>
      <c r="CP18" s="99"/>
      <c r="CQ18" s="99"/>
      <c r="CR18" s="99"/>
      <c r="CS18" s="99"/>
      <c r="CT18" s="99"/>
      <c r="CU18" s="99"/>
      <c r="CV18" s="99"/>
      <c r="CW18" s="99"/>
      <c r="CX18" s="99"/>
      <c r="CY18" s="99"/>
      <c r="CZ18" s="99"/>
      <c r="DA18" s="99"/>
      <c r="DB18" s="99"/>
      <c r="DC18" s="99"/>
      <c r="DD18" s="99"/>
    </row>
    <row r="19" spans="2:108" ht="19.899999999999999" customHeight="1">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99"/>
      <c r="CL19" s="99"/>
      <c r="CM19" s="99"/>
      <c r="CN19" s="99"/>
      <c r="CO19" s="99"/>
      <c r="CP19" s="99"/>
      <c r="CQ19" s="99"/>
      <c r="CR19" s="99"/>
      <c r="CS19" s="99"/>
      <c r="CT19" s="99"/>
      <c r="CU19" s="99"/>
      <c r="CV19" s="99"/>
      <c r="CW19" s="99"/>
      <c r="CX19" s="99"/>
      <c r="CY19" s="99"/>
      <c r="CZ19" s="99"/>
      <c r="DA19" s="99"/>
      <c r="DB19" s="99"/>
      <c r="DC19" s="99"/>
      <c r="DD19" s="99"/>
    </row>
    <row r="20" spans="2:108" ht="19.899999999999999" customHeight="1">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99"/>
      <c r="CL20" s="99"/>
      <c r="CM20" s="99"/>
      <c r="CN20" s="99"/>
      <c r="CO20" s="99"/>
      <c r="CP20" s="99"/>
      <c r="CQ20" s="99"/>
      <c r="CR20" s="99"/>
      <c r="CS20" s="99"/>
      <c r="CT20" s="99"/>
      <c r="CU20" s="99"/>
      <c r="CV20" s="99"/>
      <c r="CW20" s="99"/>
      <c r="CX20" s="99"/>
      <c r="CY20" s="99"/>
      <c r="CZ20" s="99"/>
      <c r="DA20" s="99"/>
      <c r="DB20" s="99"/>
      <c r="DC20" s="99"/>
      <c r="DD20" s="99"/>
    </row>
    <row r="21" spans="2:108" ht="45" customHeight="1">
      <c r="B21" s="77" t="s">
        <v>59</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row>
    <row r="22" spans="2:108" ht="30.6" customHeight="1">
      <c r="B22" s="78" t="s">
        <v>60</v>
      </c>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row>
    <row r="23" spans="2:108" ht="22.15" customHeight="1">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row>
    <row r="24" spans="2:108">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row>
    <row r="25" spans="2:108" ht="86.45" customHeight="1">
      <c r="B25" s="73" t="s">
        <v>61</v>
      </c>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5"/>
    </row>
    <row r="26" spans="2:108" ht="5.25" customHeight="1">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row>
    <row r="27" spans="2:108" ht="3" customHeight="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row>
  </sheetData>
  <mergeCells count="25">
    <mergeCell ref="AJ7:BC13"/>
    <mergeCell ref="BD7:BO13"/>
    <mergeCell ref="BP7:CJ13"/>
    <mergeCell ref="CK7:DD13"/>
    <mergeCell ref="P14:AI20"/>
    <mergeCell ref="AJ14:BC20"/>
    <mergeCell ref="BD14:BO20"/>
    <mergeCell ref="BP14:CJ20"/>
    <mergeCell ref="CK14:DD20"/>
    <mergeCell ref="B1:DD2"/>
    <mergeCell ref="B27:DD27"/>
    <mergeCell ref="B3:DD3"/>
    <mergeCell ref="B4:DD5"/>
    <mergeCell ref="B6:O6"/>
    <mergeCell ref="P6:AI6"/>
    <mergeCell ref="AJ6:BC6"/>
    <mergeCell ref="BD6:BO6"/>
    <mergeCell ref="BP6:CJ6"/>
    <mergeCell ref="CK6:DD6"/>
    <mergeCell ref="B25:DD25"/>
    <mergeCell ref="B24:DD24"/>
    <mergeCell ref="B21:DD21"/>
    <mergeCell ref="B22:DD23"/>
    <mergeCell ref="B7:O20"/>
    <mergeCell ref="P7:AI1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G4"/>
  <sheetViews>
    <sheetView workbookViewId="0">
      <selection activeCell="F9" sqref="F9"/>
    </sheetView>
  </sheetViews>
  <sheetFormatPr defaultColWidth="11.42578125" defaultRowHeight="14.45"/>
  <cols>
    <col min="4" max="4" width="29.5703125" customWidth="1"/>
    <col min="5" max="5" width="12.85546875" customWidth="1"/>
    <col min="7" max="7" width="38.5703125" customWidth="1"/>
  </cols>
  <sheetData>
    <row r="3" spans="3:7" ht="72">
      <c r="C3" s="15" t="s">
        <v>37</v>
      </c>
      <c r="D3" s="19" t="s">
        <v>62</v>
      </c>
      <c r="E3" s="1"/>
      <c r="F3" s="15" t="s">
        <v>37</v>
      </c>
      <c r="G3" s="30" t="s">
        <v>63</v>
      </c>
    </row>
    <row r="4" spans="3:7" ht="76.900000000000006" customHeight="1">
      <c r="C4" s="15" t="s">
        <v>38</v>
      </c>
      <c r="D4" s="15" t="s">
        <v>64</v>
      </c>
      <c r="E4" s="4"/>
      <c r="F4" s="15" t="s">
        <v>38</v>
      </c>
      <c r="G4" s="31"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E43"/>
  <sheetViews>
    <sheetView showGridLines="0" topLeftCell="A6" zoomScale="70" zoomScaleNormal="70" zoomScaleSheetLayoutView="90" zoomScalePageLayoutView="90" workbookViewId="0">
      <selection activeCell="E9" sqref="E9"/>
    </sheetView>
  </sheetViews>
  <sheetFormatPr defaultColWidth="11.42578125" defaultRowHeight="14.45"/>
  <cols>
    <col min="1" max="1" width="38" customWidth="1"/>
    <col min="2" max="2" width="20" customWidth="1"/>
    <col min="3" max="3" width="59.28515625" customWidth="1"/>
    <col min="4" max="4" width="23.42578125" customWidth="1"/>
    <col min="5" max="5" width="64.85546875" customWidth="1"/>
  </cols>
  <sheetData>
    <row r="1" spans="1:5" ht="34.9" customHeight="1" thickBot="1">
      <c r="A1" s="43" t="s">
        <v>66</v>
      </c>
      <c r="B1" s="105" t="s">
        <v>67</v>
      </c>
      <c r="C1" s="106"/>
      <c r="D1" s="105" t="s">
        <v>67</v>
      </c>
      <c r="E1" s="106"/>
    </row>
    <row r="2" spans="1:5" ht="34.9" customHeight="1" thickBot="1">
      <c r="A2" s="45" t="s">
        <v>68</v>
      </c>
      <c r="B2" s="107"/>
      <c r="C2" s="108"/>
      <c r="D2" s="107"/>
      <c r="E2" s="108"/>
    </row>
    <row r="3" spans="1:5" ht="34.9" customHeight="1" thickBot="1">
      <c r="A3" s="45" t="s">
        <v>69</v>
      </c>
      <c r="B3" s="105" t="s">
        <v>70</v>
      </c>
      <c r="C3" s="106"/>
      <c r="D3" s="105" t="s">
        <v>70</v>
      </c>
      <c r="E3" s="106"/>
    </row>
    <row r="4" spans="1:5" ht="34.9" customHeight="1" thickBot="1">
      <c r="A4" s="43" t="s">
        <v>71</v>
      </c>
      <c r="B4" s="105" t="s">
        <v>72</v>
      </c>
      <c r="C4" s="106"/>
      <c r="D4" s="105" t="s">
        <v>72</v>
      </c>
      <c r="E4" s="106"/>
    </row>
    <row r="5" spans="1:5" ht="66" customHeight="1" thickBot="1">
      <c r="A5" s="43" t="s">
        <v>73</v>
      </c>
      <c r="B5" s="100" t="s">
        <v>74</v>
      </c>
      <c r="C5" s="109"/>
      <c r="D5" s="100" t="s">
        <v>75</v>
      </c>
      <c r="E5" s="109"/>
    </row>
    <row r="6" spans="1:5" ht="72" customHeight="1" thickBot="1">
      <c r="A6" s="43" t="s">
        <v>76</v>
      </c>
      <c r="B6" s="100" t="s">
        <v>77</v>
      </c>
      <c r="C6" s="101"/>
      <c r="D6" s="100" t="s">
        <v>77</v>
      </c>
      <c r="E6" s="101"/>
    </row>
    <row r="7" spans="1:5" ht="13.15" customHeight="1">
      <c r="A7" s="110"/>
      <c r="B7" s="113" t="s">
        <v>78</v>
      </c>
      <c r="C7" s="113"/>
      <c r="D7" s="112" t="s">
        <v>79</v>
      </c>
      <c r="E7" s="113"/>
    </row>
    <row r="8" spans="1:5" ht="19.149999999999999" customHeight="1" thickBot="1">
      <c r="A8" s="111"/>
      <c r="B8" s="42" t="s">
        <v>80</v>
      </c>
      <c r="C8" s="42" t="s">
        <v>81</v>
      </c>
      <c r="D8" s="44" t="s">
        <v>80</v>
      </c>
      <c r="E8" s="42" t="s">
        <v>81</v>
      </c>
    </row>
    <row r="9" spans="1:5" ht="92.45" customHeight="1" thickBot="1">
      <c r="A9" s="43" t="s">
        <v>82</v>
      </c>
      <c r="B9" s="31"/>
      <c r="C9" s="49" t="s">
        <v>83</v>
      </c>
      <c r="D9" s="50"/>
      <c r="E9" s="49" t="s">
        <v>84</v>
      </c>
    </row>
    <row r="10" spans="1:5" ht="179.25" customHeight="1" thickBot="1">
      <c r="A10" s="45" t="s">
        <v>85</v>
      </c>
      <c r="B10" s="40"/>
      <c r="C10" s="19" t="s">
        <v>86</v>
      </c>
      <c r="D10" s="50"/>
      <c r="E10" s="49" t="s">
        <v>87</v>
      </c>
    </row>
    <row r="11" spans="1:5" ht="34.9" customHeight="1" thickBot="1">
      <c r="A11" s="45" t="s">
        <v>88</v>
      </c>
      <c r="B11" s="40"/>
      <c r="C11" s="23">
        <v>45689</v>
      </c>
      <c r="D11" s="50"/>
      <c r="E11" s="23">
        <v>45717</v>
      </c>
    </row>
    <row r="12" spans="1:5" ht="34.9" customHeight="1" thickBot="1">
      <c r="A12" s="45" t="s">
        <v>89</v>
      </c>
      <c r="B12" s="40"/>
      <c r="C12" s="23">
        <v>45747</v>
      </c>
      <c r="D12" s="50"/>
      <c r="E12" s="23">
        <v>45747</v>
      </c>
    </row>
    <row r="13" spans="1:5" ht="34.9" customHeight="1" thickBot="1">
      <c r="A13" s="43" t="s">
        <v>90</v>
      </c>
      <c r="B13" s="40"/>
      <c r="C13" s="15" t="s">
        <v>91</v>
      </c>
      <c r="D13" s="50"/>
      <c r="E13" s="15" t="s">
        <v>91</v>
      </c>
    </row>
    <row r="14" spans="1:5" ht="42.6" customHeight="1" thickBot="1">
      <c r="A14" s="43" t="s">
        <v>92</v>
      </c>
      <c r="B14" s="40"/>
      <c r="C14" s="19" t="s">
        <v>93</v>
      </c>
      <c r="D14" s="50"/>
      <c r="E14" s="46" t="s">
        <v>94</v>
      </c>
    </row>
    <row r="15" spans="1:5" ht="117.6" customHeight="1" thickBot="1">
      <c r="A15" s="43" t="s">
        <v>95</v>
      </c>
      <c r="B15" s="40"/>
      <c r="C15" s="19" t="s">
        <v>96</v>
      </c>
      <c r="D15" s="50"/>
      <c r="E15" s="19" t="s">
        <v>97</v>
      </c>
    </row>
    <row r="16" spans="1:5" ht="34.9" customHeight="1" thickBot="1">
      <c r="A16" s="45" t="s">
        <v>98</v>
      </c>
      <c r="B16" s="40"/>
      <c r="C16" s="41"/>
      <c r="D16" s="32"/>
      <c r="E16" s="41"/>
    </row>
    <row r="17" spans="1:5" ht="34.9" customHeight="1" thickBot="1">
      <c r="A17" s="45" t="s">
        <v>99</v>
      </c>
      <c r="B17" s="40"/>
      <c r="C17" s="41"/>
      <c r="D17" s="32"/>
      <c r="E17" s="41"/>
    </row>
    <row r="18" spans="1:5" ht="34.9" customHeight="1" thickBot="1">
      <c r="A18" s="45" t="s">
        <v>100</v>
      </c>
      <c r="B18" s="40"/>
      <c r="C18" s="41"/>
      <c r="D18" s="32"/>
      <c r="E18" s="41"/>
    </row>
    <row r="19" spans="1:5" ht="30" customHeight="1" thickBot="1">
      <c r="A19" s="43" t="s">
        <v>101</v>
      </c>
      <c r="B19" s="30"/>
      <c r="C19" s="30"/>
      <c r="D19" s="39"/>
      <c r="E19" s="30"/>
    </row>
    <row r="20" spans="1:5" ht="27.6" customHeight="1">
      <c r="A20" s="102" t="s">
        <v>102</v>
      </c>
      <c r="B20" s="30"/>
      <c r="C20" s="30"/>
      <c r="D20" s="39"/>
      <c r="E20" s="30"/>
    </row>
    <row r="21" spans="1:5" ht="29.45" customHeight="1">
      <c r="A21" s="103"/>
      <c r="B21" s="30"/>
      <c r="C21" s="30"/>
      <c r="D21" s="39"/>
      <c r="E21" s="30"/>
    </row>
    <row r="22" spans="1:5" ht="28.15" customHeight="1">
      <c r="A22" s="103"/>
      <c r="B22" s="30"/>
      <c r="C22" s="46" t="s">
        <v>103</v>
      </c>
      <c r="D22" s="39"/>
      <c r="E22" s="46" t="s">
        <v>103</v>
      </c>
    </row>
    <row r="23" spans="1:5" ht="28.15" customHeight="1">
      <c r="A23" s="103"/>
      <c r="B23" s="30"/>
      <c r="C23" s="46"/>
      <c r="D23" s="39"/>
      <c r="E23" s="46"/>
    </row>
    <row r="24" spans="1:5" ht="28.15" customHeight="1">
      <c r="A24" s="103"/>
      <c r="B24" s="30"/>
      <c r="C24" s="46"/>
      <c r="D24" s="39"/>
      <c r="E24" s="46"/>
    </row>
    <row r="25" spans="1:5" ht="30.6" customHeight="1" thickBot="1">
      <c r="A25" s="104"/>
      <c r="B25" s="30"/>
      <c r="C25" s="46"/>
      <c r="D25" s="39"/>
      <c r="E25" s="46"/>
    </row>
    <row r="26" spans="1:5" ht="30.6" customHeight="1">
      <c r="A26" s="102" t="s">
        <v>104</v>
      </c>
      <c r="B26" s="30"/>
      <c r="C26" s="46" t="s">
        <v>105</v>
      </c>
      <c r="D26" s="39"/>
      <c r="E26" s="46" t="s">
        <v>105</v>
      </c>
    </row>
    <row r="27" spans="1:5" ht="30.6" customHeight="1">
      <c r="A27" s="103"/>
      <c r="B27" s="30"/>
      <c r="C27" s="30"/>
      <c r="D27" s="39"/>
      <c r="E27" s="30"/>
    </row>
    <row r="28" spans="1:5" ht="30.6" customHeight="1">
      <c r="A28" s="103"/>
      <c r="B28" s="30"/>
      <c r="C28" s="30"/>
      <c r="D28" s="39"/>
      <c r="E28" s="30"/>
    </row>
    <row r="29" spans="1:5" ht="30.6" customHeight="1">
      <c r="A29" s="103"/>
      <c r="B29" s="30"/>
      <c r="C29" s="30"/>
      <c r="D29" s="39"/>
      <c r="E29" s="30"/>
    </row>
    <row r="30" spans="1:5" ht="30.6" customHeight="1">
      <c r="A30" s="103"/>
      <c r="B30" s="30"/>
      <c r="C30" s="30"/>
      <c r="D30" s="39"/>
      <c r="E30" s="30"/>
    </row>
    <row r="31" spans="1:5" ht="30.6" customHeight="1">
      <c r="A31" s="103"/>
      <c r="B31" s="30"/>
      <c r="C31" s="30"/>
      <c r="D31" s="39"/>
      <c r="E31" s="30"/>
    </row>
    <row r="32" spans="1:5" ht="34.9" customHeight="1" thickBot="1">
      <c r="A32" s="104"/>
      <c r="B32" s="30"/>
      <c r="C32" s="30"/>
      <c r="D32" s="39"/>
      <c r="E32" s="30"/>
    </row>
    <row r="33" spans="1:5" ht="34.9" customHeight="1" thickBot="1">
      <c r="A33" s="43" t="s">
        <v>106</v>
      </c>
      <c r="B33" s="40"/>
      <c r="C33" s="41"/>
      <c r="D33" s="32"/>
      <c r="E33" s="41"/>
    </row>
    <row r="34" spans="1:5" ht="34.9" customHeight="1" thickBot="1">
      <c r="A34" s="43" t="s">
        <v>107</v>
      </c>
      <c r="B34" s="40"/>
      <c r="C34" s="41"/>
      <c r="D34" s="32"/>
      <c r="E34" s="41"/>
    </row>
    <row r="35" spans="1:5" ht="34.9" customHeight="1" thickBot="1">
      <c r="A35" s="43" t="s">
        <v>108</v>
      </c>
      <c r="B35" s="40"/>
      <c r="C35" s="19" t="s">
        <v>33</v>
      </c>
      <c r="D35" s="32"/>
      <c r="E35" s="19" t="s">
        <v>33</v>
      </c>
    </row>
    <row r="36" spans="1:5" ht="34.9" customHeight="1" thickBot="1">
      <c r="A36" s="43" t="s">
        <v>109</v>
      </c>
      <c r="B36" s="40"/>
      <c r="C36" s="15"/>
      <c r="D36" s="32"/>
      <c r="E36" s="15"/>
    </row>
    <row r="37" spans="1:5" ht="34.9" customHeight="1" thickBot="1">
      <c r="A37" s="43" t="s">
        <v>109</v>
      </c>
      <c r="B37" s="40"/>
      <c r="C37" s="15"/>
      <c r="D37" s="32"/>
      <c r="E37" s="15"/>
    </row>
    <row r="38" spans="1:5" ht="34.9" customHeight="1" thickBot="1">
      <c r="A38" s="43" t="s">
        <v>110</v>
      </c>
      <c r="B38" s="40"/>
      <c r="C38" s="15"/>
      <c r="D38" s="32"/>
      <c r="E38" s="15"/>
    </row>
    <row r="39" spans="1:5" ht="34.9" customHeight="1" thickBot="1">
      <c r="A39" s="43" t="s">
        <v>111</v>
      </c>
      <c r="B39" s="40"/>
      <c r="C39" s="15"/>
      <c r="D39" s="32"/>
      <c r="E39" s="15"/>
    </row>
    <row r="40" spans="1:5" ht="34.9" customHeight="1" thickBot="1">
      <c r="A40" s="43" t="s">
        <v>112</v>
      </c>
      <c r="B40" s="40"/>
      <c r="C40" s="15"/>
      <c r="D40" s="32"/>
      <c r="E40" s="15"/>
    </row>
    <row r="41" spans="1:5" ht="34.9" customHeight="1" thickBot="1">
      <c r="A41" s="43" t="s">
        <v>113</v>
      </c>
      <c r="B41" s="40"/>
      <c r="C41" s="15"/>
      <c r="D41" s="32"/>
      <c r="E41" s="15"/>
    </row>
    <row r="42" spans="1:5" ht="34.9" customHeight="1" thickBot="1">
      <c r="A42" s="43" t="s">
        <v>7</v>
      </c>
      <c r="B42" s="40"/>
      <c r="C42" s="41"/>
      <c r="D42" s="32"/>
      <c r="E42" s="41"/>
    </row>
    <row r="43" spans="1:5" ht="34.9" customHeight="1" thickBot="1">
      <c r="A43" s="43" t="s">
        <v>114</v>
      </c>
      <c r="B43" s="40"/>
      <c r="C43" s="19" t="s">
        <v>115</v>
      </c>
      <c r="D43" s="32"/>
      <c r="E43" s="19" t="s">
        <v>115</v>
      </c>
    </row>
  </sheetData>
  <sheetProtection formatCells="0" formatColumns="0" formatRows="0" insertColumns="0" insertRows="0" insertHyperlinks="0" deleteColumns="0" deleteRows="0" sort="0" autoFilter="0" pivotTables="0"/>
  <mergeCells count="17">
    <mergeCell ref="B7:C7"/>
    <mergeCell ref="D6:E6"/>
    <mergeCell ref="A26:A32"/>
    <mergeCell ref="D3:E3"/>
    <mergeCell ref="D1:E1"/>
    <mergeCell ref="D2:E2"/>
    <mergeCell ref="D5:E5"/>
    <mergeCell ref="D4:E4"/>
    <mergeCell ref="A20:A25"/>
    <mergeCell ref="A7:A8"/>
    <mergeCell ref="D7:E7"/>
    <mergeCell ref="B1:C1"/>
    <mergeCell ref="B2:C2"/>
    <mergeCell ref="B3:C3"/>
    <mergeCell ref="B4:C4"/>
    <mergeCell ref="B5:C5"/>
    <mergeCell ref="B6:C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Listas!$J$2:$J$11</xm:f>
          </x14:formula1>
          <xm:sqref>D4 B4</xm:sqref>
        </x14:dataValidation>
        <x14:dataValidation type="list" allowBlank="1" showInputMessage="1" showErrorMessage="1" xr:uid="{00000000-0002-0000-0400-000001000000}">
          <x14:formula1>
            <xm:f>Listas!$D$2:$D$10</xm:f>
          </x14:formula1>
          <xm:sqref>B3:E3</xm:sqref>
        </x14:dataValidation>
        <x14:dataValidation type="list" allowBlank="1" showInputMessage="1" showErrorMessage="1" xr:uid="{00000000-0002-0000-0400-000002000000}">
          <x14:formula1>
            <xm:f>Listas!$H$2:$H$4</xm:f>
          </x14:formula1>
          <xm:sqref>B1:E1</xm:sqref>
        </x14:dataValidation>
        <x14:dataValidation type="list" allowBlank="1" showInputMessage="1" showErrorMessage="1" xr:uid="{00000000-0002-0000-0400-000003000000}">
          <x14:formula1>
            <xm:f>Clasificadores!$E$2:$E$74</xm:f>
          </x14:formula1>
          <xm:sqref>B26:E32</xm:sqref>
        </x14:dataValidation>
        <x14:dataValidation type="list" allowBlank="1" showInputMessage="1" showErrorMessage="1" xr:uid="{00000000-0002-0000-0400-000004000000}">
          <x14:formula1>
            <xm:f>Clasificadores!$C$2:$C$21</xm:f>
          </x14:formula1>
          <xm:sqref>B20:E25</xm:sqref>
        </x14:dataValidation>
        <x14:dataValidation type="list" allowBlank="1" showInputMessage="1" showErrorMessage="1" xr:uid="{00000000-0002-0000-0400-000005000000}">
          <x14:formula1>
            <xm:f>Clasificadores!$A$2:$A$5</xm:f>
          </x14:formula1>
          <xm:sqref>B19:E19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2:N12"/>
  <sheetViews>
    <sheetView zoomScale="60" zoomScaleNormal="60" workbookViewId="0">
      <selection activeCell="H5" sqref="H5"/>
    </sheetView>
  </sheetViews>
  <sheetFormatPr defaultColWidth="11.42578125" defaultRowHeight="14.45"/>
  <cols>
    <col min="1" max="1" width="5.85546875" customWidth="1"/>
    <col min="2" max="2" width="20.42578125" customWidth="1"/>
    <col min="3" max="3" width="24.140625" customWidth="1"/>
    <col min="4" max="4" width="23.28515625" customWidth="1"/>
    <col min="5" max="5" width="29" customWidth="1"/>
    <col min="6" max="6" width="32.7109375" customWidth="1"/>
    <col min="7" max="7" width="20.7109375" customWidth="1"/>
    <col min="8" max="8" width="92.28515625" customWidth="1"/>
    <col min="9" max="9" width="27.85546875" customWidth="1"/>
    <col min="10" max="10" width="24.28515625" customWidth="1"/>
    <col min="11" max="11" width="25.5703125" customWidth="1"/>
    <col min="12" max="12" width="23" customWidth="1"/>
    <col min="13" max="13" width="20.42578125" customWidth="1"/>
    <col min="14" max="14" width="20" customWidth="1"/>
  </cols>
  <sheetData>
    <row r="2" spans="1:14" ht="57.6" customHeight="1">
      <c r="A2" s="26" t="s">
        <v>116</v>
      </c>
      <c r="B2" s="25" t="s">
        <v>117</v>
      </c>
      <c r="C2" s="25" t="s">
        <v>118</v>
      </c>
      <c r="D2" s="25" t="s">
        <v>119</v>
      </c>
      <c r="E2" s="25" t="s">
        <v>120</v>
      </c>
      <c r="F2" s="25" t="s">
        <v>121</v>
      </c>
      <c r="G2" s="25" t="s">
        <v>122</v>
      </c>
      <c r="H2" s="25" t="s">
        <v>123</v>
      </c>
      <c r="I2" s="25" t="s">
        <v>124</v>
      </c>
      <c r="J2" s="25" t="s">
        <v>125</v>
      </c>
      <c r="K2" s="25" t="s">
        <v>126</v>
      </c>
      <c r="L2" s="25" t="s">
        <v>127</v>
      </c>
      <c r="M2" s="25" t="s">
        <v>128</v>
      </c>
      <c r="N2" s="25" t="s">
        <v>129</v>
      </c>
    </row>
    <row r="3" spans="1:14" ht="84" customHeight="1">
      <c r="A3" s="15">
        <v>1</v>
      </c>
      <c r="B3" s="117">
        <v>206</v>
      </c>
      <c r="C3" s="114">
        <f>'Analisis de causas'!A3</f>
        <v>45652</v>
      </c>
      <c r="D3" s="120" t="str">
        <f>'Analisis de causas'!D3</f>
        <v>3-2024-10149</v>
      </c>
      <c r="E3" s="120" t="str">
        <f>'Analisis de causas'!E3</f>
        <v>Hallazgo 1</v>
      </c>
      <c r="F3" s="123" t="str">
        <f>'Analisis de causas'!G3</f>
        <v>Falta de verificación de los linemiantos establecidos en el  Decreto 062 de 2024 de la Alalcdia Mayor de Bogotá y los requisitos que se encuentran  dispustos en  la circular 02 de 2014 de laAlcaldia Mayor de Bogotá.</v>
      </c>
      <c r="G3" s="7">
        <f>'Solicitudes PAI'!$D2</f>
        <v>0</v>
      </c>
      <c r="H3" s="29" t="str">
        <f>'Solicitudes PAI'!$E9</f>
        <v xml:space="preserve">Revisar y actualizar la normatividad aplicable a las actividades del plan de bienestar.
</v>
      </c>
      <c r="I3" s="29">
        <f>'Solicitudes PAI'!$E16</f>
        <v>0</v>
      </c>
      <c r="J3" s="29">
        <f>'Solicitudes PAI'!$E17</f>
        <v>0</v>
      </c>
      <c r="K3" s="29">
        <f>'Solicitudes PAI'!$E18</f>
        <v>0</v>
      </c>
      <c r="L3" s="28" t="str">
        <f>'Solicitudes PAI'!$E13</f>
        <v>Yadira Tapiero Ducuara</v>
      </c>
      <c r="M3" s="35">
        <f>'Solicitudes PAI'!$E11</f>
        <v>45717</v>
      </c>
      <c r="N3" s="35">
        <f>'Solicitudes PAI'!$E12</f>
        <v>45747</v>
      </c>
    </row>
    <row r="4" spans="1:14" ht="114" customHeight="1">
      <c r="A4" s="15">
        <v>2</v>
      </c>
      <c r="B4" s="118"/>
      <c r="C4" s="115"/>
      <c r="D4" s="121"/>
      <c r="E4" s="121"/>
      <c r="F4" s="124"/>
      <c r="G4" s="7" t="e">
        <f>'Solicitudes PAI'!#REF!</f>
        <v>#REF!</v>
      </c>
      <c r="H4" s="29" t="e">
        <f>'Solicitudes PAI'!#REF!</f>
        <v>#REF!</v>
      </c>
      <c r="I4" s="29" t="e">
        <f>'Solicitudes PAI'!#REF!</f>
        <v>#REF!</v>
      </c>
      <c r="J4" s="29" t="e">
        <f>'Solicitudes PAI'!#REF!</f>
        <v>#REF!</v>
      </c>
      <c r="K4" s="29" t="e">
        <f>'Solicitudes PAI'!#REF!</f>
        <v>#REF!</v>
      </c>
      <c r="L4" s="28" t="e">
        <f>'Solicitudes PAI'!#REF!</f>
        <v>#REF!</v>
      </c>
      <c r="M4" s="35" t="e">
        <f>'Solicitudes PAI'!#REF!</f>
        <v>#REF!</v>
      </c>
      <c r="N4" s="35" t="e">
        <f>'Solicitudes PAI'!#REF!</f>
        <v>#REF!</v>
      </c>
    </row>
    <row r="5" spans="1:14" ht="139.15" customHeight="1">
      <c r="A5" s="15">
        <v>3</v>
      </c>
      <c r="B5" s="118"/>
      <c r="C5" s="115"/>
      <c r="D5" s="121"/>
      <c r="E5" s="121"/>
      <c r="F5" s="124"/>
      <c r="G5" s="7" t="e">
        <f>'Solicitudes PAI'!#REF!</f>
        <v>#REF!</v>
      </c>
      <c r="H5" s="29" t="e">
        <f>'Solicitudes PAI'!#REF!</f>
        <v>#REF!</v>
      </c>
      <c r="I5" s="33" t="e">
        <f>'Solicitudes PAI'!#REF!</f>
        <v>#REF!</v>
      </c>
      <c r="J5" s="33" t="e">
        <f>'Solicitudes PAI'!#REF!</f>
        <v>#REF!</v>
      </c>
      <c r="K5" s="33" t="e">
        <f>'Solicitudes PAI'!#REF!</f>
        <v>#REF!</v>
      </c>
      <c r="L5" s="34" t="e">
        <f>'Solicitudes PAI'!#REF!</f>
        <v>#REF!</v>
      </c>
      <c r="M5" s="35" t="e">
        <f>'Solicitudes PAI'!#REF!</f>
        <v>#REF!</v>
      </c>
      <c r="N5" s="35" t="e">
        <f>'Solicitudes PAI'!#REF!</f>
        <v>#REF!</v>
      </c>
    </row>
    <row r="6" spans="1:14" ht="40.15" customHeight="1">
      <c r="A6" s="15">
        <v>4</v>
      </c>
      <c r="B6" s="118"/>
      <c r="C6" s="115"/>
      <c r="D6" s="121"/>
      <c r="E6" s="121"/>
      <c r="F6" s="124"/>
      <c r="G6" s="7" t="e">
        <f>'Solicitudes PAI'!#REF!</f>
        <v>#REF!</v>
      </c>
      <c r="H6" s="33" t="e">
        <f>'Solicitudes PAI'!#REF!</f>
        <v>#REF!</v>
      </c>
      <c r="I6" s="33" t="e">
        <f>'Solicitudes PAI'!#REF!</f>
        <v>#REF!</v>
      </c>
      <c r="J6" s="33" t="e">
        <f>'Solicitudes PAI'!#REF!</f>
        <v>#REF!</v>
      </c>
      <c r="K6" s="33" t="e">
        <f>'Solicitudes PAI'!#REF!</f>
        <v>#REF!</v>
      </c>
      <c r="L6" s="34" t="e">
        <f>'Solicitudes PAI'!#REF!</f>
        <v>#REF!</v>
      </c>
      <c r="M6" s="35" t="e">
        <f>'Solicitudes PAI'!#REF!</f>
        <v>#REF!</v>
      </c>
      <c r="N6" s="35" t="e">
        <f>'Solicitudes PAI'!#REF!</f>
        <v>#REF!</v>
      </c>
    </row>
    <row r="7" spans="1:14" ht="40.15" customHeight="1">
      <c r="A7" s="15">
        <v>5</v>
      </c>
      <c r="B7" s="118"/>
      <c r="C7" s="115"/>
      <c r="D7" s="121"/>
      <c r="E7" s="121"/>
      <c r="F7" s="124"/>
      <c r="G7" s="7" t="e">
        <f>'Solicitudes PAI'!#REF!</f>
        <v>#REF!</v>
      </c>
      <c r="H7" s="33" t="e">
        <f>'Solicitudes PAI'!#REF!</f>
        <v>#REF!</v>
      </c>
      <c r="I7" s="33" t="e">
        <f>'Solicitudes PAI'!#REF!</f>
        <v>#REF!</v>
      </c>
      <c r="J7" s="33" t="e">
        <f>'Solicitudes PAI'!#REF!</f>
        <v>#REF!</v>
      </c>
      <c r="K7" s="33" t="e">
        <f>'Solicitudes PAI'!#REF!</f>
        <v>#REF!</v>
      </c>
      <c r="L7" s="34" t="e">
        <f>'Solicitudes PAI'!#REF!</f>
        <v>#REF!</v>
      </c>
      <c r="M7" s="35" t="e">
        <f>'Solicitudes PAI'!#REF!</f>
        <v>#REF!</v>
      </c>
      <c r="N7" s="35" t="e">
        <f>'Solicitudes PAI'!#REF!</f>
        <v>#REF!</v>
      </c>
    </row>
    <row r="8" spans="1:14" ht="40.15" customHeight="1">
      <c r="A8" s="15">
        <v>6</v>
      </c>
      <c r="B8" s="118"/>
      <c r="C8" s="115"/>
      <c r="D8" s="121"/>
      <c r="E8" s="121"/>
      <c r="F8" s="124"/>
      <c r="G8" s="7" t="e">
        <f>'Solicitudes PAI'!#REF!</f>
        <v>#REF!</v>
      </c>
      <c r="H8" s="33" t="e">
        <f>'Solicitudes PAI'!#REF!</f>
        <v>#REF!</v>
      </c>
      <c r="I8" s="33" t="e">
        <f>'Solicitudes PAI'!#REF!</f>
        <v>#REF!</v>
      </c>
      <c r="J8" s="33" t="e">
        <f>'Solicitudes PAI'!#REF!</f>
        <v>#REF!</v>
      </c>
      <c r="K8" s="33" t="e">
        <f>'Solicitudes PAI'!#REF!</f>
        <v>#REF!</v>
      </c>
      <c r="L8" s="34" t="e">
        <f>'Solicitudes PAI'!#REF!</f>
        <v>#REF!</v>
      </c>
      <c r="M8" s="35" t="e">
        <f>'Solicitudes PAI'!#REF!</f>
        <v>#REF!</v>
      </c>
      <c r="N8" s="35" t="e">
        <f>'Solicitudes PAI'!#REF!</f>
        <v>#REF!</v>
      </c>
    </row>
    <row r="9" spans="1:14" ht="40.15" customHeight="1">
      <c r="A9" s="15">
        <v>7</v>
      </c>
      <c r="B9" s="118"/>
      <c r="C9" s="115"/>
      <c r="D9" s="121"/>
      <c r="E9" s="121"/>
      <c r="F9" s="124"/>
      <c r="G9" s="7" t="e">
        <f>'Solicitudes PAI'!#REF!</f>
        <v>#REF!</v>
      </c>
      <c r="H9" s="33" t="e">
        <f>'Solicitudes PAI'!#REF!</f>
        <v>#REF!</v>
      </c>
      <c r="I9" s="33" t="e">
        <f>'Solicitudes PAI'!#REF!</f>
        <v>#REF!</v>
      </c>
      <c r="J9" s="33" t="e">
        <f>'Solicitudes PAI'!#REF!</f>
        <v>#REF!</v>
      </c>
      <c r="K9" s="33" t="e">
        <f>'Solicitudes PAI'!#REF!</f>
        <v>#REF!</v>
      </c>
      <c r="L9" s="34" t="e">
        <f>'Solicitudes PAI'!#REF!</f>
        <v>#REF!</v>
      </c>
      <c r="M9" s="35" t="e">
        <f>'Solicitudes PAI'!#REF!</f>
        <v>#REF!</v>
      </c>
      <c r="N9" s="35" t="e">
        <f>'Solicitudes PAI'!#REF!</f>
        <v>#REF!</v>
      </c>
    </row>
    <row r="10" spans="1:14" ht="40.15" customHeight="1">
      <c r="A10" s="15">
        <v>8</v>
      </c>
      <c r="B10" s="118"/>
      <c r="C10" s="115"/>
      <c r="D10" s="121"/>
      <c r="E10" s="121"/>
      <c r="F10" s="124"/>
      <c r="G10" s="7" t="e">
        <f>'Solicitudes PAI'!#REF!</f>
        <v>#REF!</v>
      </c>
      <c r="H10" s="33" t="e">
        <f>'Solicitudes PAI'!#REF!</f>
        <v>#REF!</v>
      </c>
      <c r="I10" s="33" t="e">
        <f>'Solicitudes PAI'!#REF!</f>
        <v>#REF!</v>
      </c>
      <c r="J10" s="33" t="e">
        <f>'Solicitudes PAI'!#REF!</f>
        <v>#REF!</v>
      </c>
      <c r="K10" s="33" t="e">
        <f>'Solicitudes PAI'!#REF!</f>
        <v>#REF!</v>
      </c>
      <c r="L10" s="34" t="e">
        <f>'Solicitudes PAI'!#REF!</f>
        <v>#REF!</v>
      </c>
      <c r="M10" s="35" t="e">
        <f>'Solicitudes PAI'!#REF!</f>
        <v>#REF!</v>
      </c>
      <c r="N10" s="35" t="e">
        <f>'Solicitudes PAI'!#REF!</f>
        <v>#REF!</v>
      </c>
    </row>
    <row r="11" spans="1:14" ht="40.15" customHeight="1">
      <c r="A11" s="15">
        <v>9</v>
      </c>
      <c r="B11" s="118"/>
      <c r="C11" s="115"/>
      <c r="D11" s="121"/>
      <c r="E11" s="121"/>
      <c r="F11" s="124"/>
      <c r="G11" s="7" t="e">
        <f>'Solicitudes PAI'!#REF!</f>
        <v>#REF!</v>
      </c>
      <c r="H11" s="33" t="e">
        <f>'Solicitudes PAI'!#REF!</f>
        <v>#REF!</v>
      </c>
      <c r="I11" s="33" t="e">
        <f>'Solicitudes PAI'!#REF!</f>
        <v>#REF!</v>
      </c>
      <c r="J11" s="33" t="e">
        <f>'Solicitudes PAI'!#REF!</f>
        <v>#REF!</v>
      </c>
      <c r="K11" s="33" t="e">
        <f>'Solicitudes PAI'!#REF!</f>
        <v>#REF!</v>
      </c>
      <c r="L11" s="34" t="e">
        <f>'Solicitudes PAI'!#REF!</f>
        <v>#REF!</v>
      </c>
      <c r="M11" s="35" t="e">
        <f>'Solicitudes PAI'!#REF!</f>
        <v>#REF!</v>
      </c>
      <c r="N11" s="35" t="e">
        <f>'Solicitudes PAI'!#REF!</f>
        <v>#REF!</v>
      </c>
    </row>
    <row r="12" spans="1:14" ht="40.15" customHeight="1">
      <c r="A12" s="15">
        <v>10</v>
      </c>
      <c r="B12" s="119"/>
      <c r="C12" s="116"/>
      <c r="D12" s="122"/>
      <c r="E12" s="122"/>
      <c r="F12" s="125"/>
      <c r="G12" s="7" t="e">
        <f>'Solicitudes PAI'!#REF!</f>
        <v>#REF!</v>
      </c>
      <c r="H12" s="33" t="e">
        <f>'Solicitudes PAI'!#REF!</f>
        <v>#REF!</v>
      </c>
      <c r="I12" s="33" t="e">
        <f>'Solicitudes PAI'!#REF!</f>
        <v>#REF!</v>
      </c>
      <c r="J12" s="33" t="e">
        <f>'Solicitudes PAI'!#REF!</f>
        <v>#REF!</v>
      </c>
      <c r="K12" s="33" t="e">
        <f>'Solicitudes PAI'!#REF!</f>
        <v>#REF!</v>
      </c>
      <c r="L12" s="34" t="e">
        <f>'Solicitudes PAI'!#REF!</f>
        <v>#REF!</v>
      </c>
      <c r="M12" s="35" t="e">
        <f>'Solicitudes PAI'!#REF!</f>
        <v>#REF!</v>
      </c>
      <c r="N12" s="35"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00000000-0002-0000-0500-000000000000}">
      <formula1>0</formula1>
      <formula2>9</formula2>
    </dataValidation>
    <dataValidation type="decimal" allowBlank="1" showInputMessage="1" showErrorMessage="1" errorTitle="Entrada no válida" error="Por favor escriba un número" promptTitle="Escriba un número en esta casilla" sqref="D3" xr:uid="{00000000-0002-0000-0500-000001000000}">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00000000-0002-0000-0500-000002000000}">
      <formula1>0</formula1>
      <formula2>20</formula2>
    </dataValidation>
    <dataValidation type="textLength" allowBlank="1" showInputMessage="1" showErrorMessage="1" errorTitle="Entrada no válida" error="Escriba un texto  Maximo 500 Caracteres" promptTitle="Cualquier contenido Maximo 500 Caracteres" sqref="F3 G3:N12" xr:uid="{00000000-0002-0000-0500-000003000000}">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E74"/>
  <sheetViews>
    <sheetView showGridLines="0" zoomScale="80" zoomScaleNormal="80" workbookViewId="0">
      <selection activeCell="D21" sqref="D21"/>
    </sheetView>
  </sheetViews>
  <sheetFormatPr defaultColWidth="11.42578125" defaultRowHeight="14.45"/>
  <cols>
    <col min="1" max="1" width="81.140625" customWidth="1"/>
    <col min="2" max="2" width="4.140625" customWidth="1"/>
    <col min="3" max="3" width="76.7109375" customWidth="1"/>
    <col min="5" max="5" width="176.85546875" customWidth="1"/>
    <col min="7" max="7" width="22.85546875" customWidth="1"/>
  </cols>
  <sheetData>
    <row r="1" spans="1:5">
      <c r="A1" s="27" t="s">
        <v>130</v>
      </c>
      <c r="C1" s="27" t="s">
        <v>131</v>
      </c>
      <c r="E1" s="27" t="s">
        <v>132</v>
      </c>
    </row>
    <row r="2" spans="1:5">
      <c r="A2" s="14" t="s">
        <v>133</v>
      </c>
      <c r="C2" s="14" t="s">
        <v>134</v>
      </c>
      <c r="E2" s="37" t="s">
        <v>135</v>
      </c>
    </row>
    <row r="3" spans="1:5">
      <c r="A3" s="14" t="s">
        <v>136</v>
      </c>
      <c r="C3" s="14" t="s">
        <v>137</v>
      </c>
      <c r="E3" s="37" t="s">
        <v>138</v>
      </c>
    </row>
    <row r="4" spans="1:5">
      <c r="A4" s="14" t="s">
        <v>139</v>
      </c>
      <c r="C4" s="14" t="s">
        <v>140</v>
      </c>
      <c r="E4" s="37" t="s">
        <v>141</v>
      </c>
    </row>
    <row r="5" spans="1:5">
      <c r="A5" s="14" t="s">
        <v>142</v>
      </c>
      <c r="C5" s="14" t="s">
        <v>143</v>
      </c>
      <c r="E5" s="37" t="s">
        <v>144</v>
      </c>
    </row>
    <row r="6" spans="1:5">
      <c r="A6" s="36"/>
      <c r="C6" s="14" t="s">
        <v>145</v>
      </c>
      <c r="E6" s="37" t="s">
        <v>146</v>
      </c>
    </row>
    <row r="7" spans="1:5">
      <c r="A7" s="36"/>
      <c r="C7" s="14" t="s">
        <v>147</v>
      </c>
      <c r="E7" s="37" t="s">
        <v>148</v>
      </c>
    </row>
    <row r="8" spans="1:5">
      <c r="A8" s="36"/>
      <c r="C8" s="14" t="s">
        <v>149</v>
      </c>
      <c r="E8" s="37" t="s">
        <v>150</v>
      </c>
    </row>
    <row r="9" spans="1:5">
      <c r="A9" s="36"/>
      <c r="C9" s="14" t="s">
        <v>103</v>
      </c>
      <c r="E9" s="37" t="s">
        <v>151</v>
      </c>
    </row>
    <row r="10" spans="1:5">
      <c r="A10" s="36"/>
      <c r="C10" s="14" t="s">
        <v>152</v>
      </c>
      <c r="E10" s="37" t="s">
        <v>153</v>
      </c>
    </row>
    <row r="11" spans="1:5">
      <c r="A11" s="36"/>
      <c r="C11" s="14" t="s">
        <v>154</v>
      </c>
      <c r="E11" s="37" t="s">
        <v>155</v>
      </c>
    </row>
    <row r="12" spans="1:5">
      <c r="A12" s="36"/>
      <c r="C12" s="14" t="s">
        <v>156</v>
      </c>
      <c r="E12" s="37" t="s">
        <v>157</v>
      </c>
    </row>
    <row r="13" spans="1:5">
      <c r="A13" s="36"/>
      <c r="C13" s="14" t="s">
        <v>158</v>
      </c>
      <c r="E13" s="37" t="s">
        <v>159</v>
      </c>
    </row>
    <row r="14" spans="1:5">
      <c r="A14" s="36"/>
      <c r="C14" s="14" t="s">
        <v>160</v>
      </c>
      <c r="E14" s="37" t="s">
        <v>161</v>
      </c>
    </row>
    <row r="15" spans="1:5">
      <c r="A15" s="36"/>
      <c r="C15" s="14" t="s">
        <v>162</v>
      </c>
      <c r="E15" s="37" t="s">
        <v>163</v>
      </c>
    </row>
    <row r="16" spans="1:5">
      <c r="A16" s="36"/>
      <c r="C16" s="14" t="s">
        <v>164</v>
      </c>
      <c r="E16" s="37" t="s">
        <v>165</v>
      </c>
    </row>
    <row r="17" spans="1:5">
      <c r="A17" s="36"/>
      <c r="C17" s="14" t="s">
        <v>166</v>
      </c>
      <c r="E17" s="37" t="s">
        <v>167</v>
      </c>
    </row>
    <row r="18" spans="1:5">
      <c r="A18" s="36"/>
      <c r="C18" s="14" t="s">
        <v>168</v>
      </c>
      <c r="E18" s="37" t="s">
        <v>169</v>
      </c>
    </row>
    <row r="19" spans="1:5">
      <c r="A19" s="36"/>
      <c r="C19" s="14" t="s">
        <v>170</v>
      </c>
      <c r="E19" s="37" t="s">
        <v>171</v>
      </c>
    </row>
    <row r="20" spans="1:5">
      <c r="A20" s="36"/>
      <c r="C20" s="14" t="s">
        <v>172</v>
      </c>
      <c r="E20" s="37" t="s">
        <v>173</v>
      </c>
    </row>
    <row r="21" spans="1:5">
      <c r="A21" s="36"/>
      <c r="C21" s="14" t="s">
        <v>174</v>
      </c>
      <c r="E21" s="37" t="s">
        <v>175</v>
      </c>
    </row>
    <row r="22" spans="1:5">
      <c r="A22" s="36"/>
      <c r="E22" s="37" t="s">
        <v>176</v>
      </c>
    </row>
    <row r="23" spans="1:5">
      <c r="A23" s="36"/>
      <c r="E23" s="37" t="s">
        <v>177</v>
      </c>
    </row>
    <row r="24" spans="1:5">
      <c r="A24" s="36"/>
      <c r="E24" s="37" t="s">
        <v>105</v>
      </c>
    </row>
    <row r="25" spans="1:5">
      <c r="A25" s="36"/>
      <c r="E25" s="37" t="s">
        <v>178</v>
      </c>
    </row>
    <row r="26" spans="1:5">
      <c r="A26" s="36"/>
      <c r="E26" s="37" t="s">
        <v>179</v>
      </c>
    </row>
    <row r="27" spans="1:5">
      <c r="A27" s="36"/>
      <c r="E27" s="38" t="s">
        <v>180</v>
      </c>
    </row>
    <row r="28" spans="1:5">
      <c r="E28" s="38" t="s">
        <v>181</v>
      </c>
    </row>
    <row r="29" spans="1:5">
      <c r="E29" s="38" t="s">
        <v>182</v>
      </c>
    </row>
    <row r="30" spans="1:5">
      <c r="E30" s="38" t="s">
        <v>183</v>
      </c>
    </row>
    <row r="31" spans="1:5">
      <c r="E31" s="38" t="s">
        <v>184</v>
      </c>
    </row>
    <row r="32" spans="1:5">
      <c r="E32" s="38" t="s">
        <v>185</v>
      </c>
    </row>
    <row r="33" spans="5:5">
      <c r="E33" s="38" t="s">
        <v>186</v>
      </c>
    </row>
    <row r="34" spans="5:5">
      <c r="E34" s="38" t="s">
        <v>187</v>
      </c>
    </row>
    <row r="35" spans="5:5">
      <c r="E35" s="38" t="s">
        <v>188</v>
      </c>
    </row>
    <row r="36" spans="5:5">
      <c r="E36" s="38" t="s">
        <v>189</v>
      </c>
    </row>
    <row r="37" spans="5:5">
      <c r="E37" s="38" t="s">
        <v>190</v>
      </c>
    </row>
    <row r="38" spans="5:5">
      <c r="E38" s="38" t="s">
        <v>191</v>
      </c>
    </row>
    <row r="39" spans="5:5">
      <c r="E39" s="38" t="s">
        <v>192</v>
      </c>
    </row>
    <row r="40" spans="5:5">
      <c r="E40" s="38" t="s">
        <v>193</v>
      </c>
    </row>
    <row r="41" spans="5:5">
      <c r="E41" s="38" t="s">
        <v>194</v>
      </c>
    </row>
    <row r="42" spans="5:5">
      <c r="E42" s="38" t="s">
        <v>195</v>
      </c>
    </row>
    <row r="43" spans="5:5">
      <c r="E43" s="38" t="s">
        <v>196</v>
      </c>
    </row>
    <row r="44" spans="5:5">
      <c r="E44" s="38" t="s">
        <v>197</v>
      </c>
    </row>
    <row r="45" spans="5:5">
      <c r="E45" s="38" t="s">
        <v>198</v>
      </c>
    </row>
    <row r="46" spans="5:5">
      <c r="E46" s="38" t="s">
        <v>199</v>
      </c>
    </row>
    <row r="47" spans="5:5">
      <c r="E47" s="38" t="s">
        <v>200</v>
      </c>
    </row>
    <row r="48" spans="5:5">
      <c r="E48" s="38" t="s">
        <v>201</v>
      </c>
    </row>
    <row r="49" spans="5:5">
      <c r="E49" s="38" t="s">
        <v>202</v>
      </c>
    </row>
    <row r="50" spans="5:5">
      <c r="E50" s="38" t="s">
        <v>203</v>
      </c>
    </row>
    <row r="51" spans="5:5">
      <c r="E51" s="38" t="s">
        <v>204</v>
      </c>
    </row>
    <row r="52" spans="5:5">
      <c r="E52" s="38" t="s">
        <v>205</v>
      </c>
    </row>
    <row r="53" spans="5:5">
      <c r="E53" s="38" t="s">
        <v>206</v>
      </c>
    </row>
    <row r="54" spans="5:5">
      <c r="E54" s="38" t="s">
        <v>207</v>
      </c>
    </row>
    <row r="55" spans="5:5">
      <c r="E55" s="38" t="s">
        <v>208</v>
      </c>
    </row>
    <row r="56" spans="5:5">
      <c r="E56" s="38" t="s">
        <v>209</v>
      </c>
    </row>
    <row r="57" spans="5:5">
      <c r="E57" s="38" t="s">
        <v>210</v>
      </c>
    </row>
    <row r="58" spans="5:5">
      <c r="E58" s="38" t="s">
        <v>211</v>
      </c>
    </row>
    <row r="59" spans="5:5">
      <c r="E59" s="38" t="s">
        <v>212</v>
      </c>
    </row>
    <row r="60" spans="5:5">
      <c r="E60" s="38" t="s">
        <v>213</v>
      </c>
    </row>
    <row r="61" spans="5:5">
      <c r="E61" s="38" t="s">
        <v>214</v>
      </c>
    </row>
    <row r="62" spans="5:5">
      <c r="E62" s="38" t="s">
        <v>215</v>
      </c>
    </row>
    <row r="63" spans="5:5">
      <c r="E63" s="38" t="s">
        <v>216</v>
      </c>
    </row>
    <row r="64" spans="5:5">
      <c r="E64" s="38" t="s">
        <v>217</v>
      </c>
    </row>
    <row r="65" spans="5:5">
      <c r="E65" s="38" t="s">
        <v>218</v>
      </c>
    </row>
    <row r="66" spans="5:5">
      <c r="E66" s="38" t="s">
        <v>219</v>
      </c>
    </row>
    <row r="67" spans="5:5">
      <c r="E67" s="38" t="s">
        <v>220</v>
      </c>
    </row>
    <row r="68" spans="5:5">
      <c r="E68" s="38" t="s">
        <v>221</v>
      </c>
    </row>
    <row r="69" spans="5:5">
      <c r="E69" s="38" t="s">
        <v>222</v>
      </c>
    </row>
    <row r="70" spans="5:5">
      <c r="E70" s="38" t="s">
        <v>223</v>
      </c>
    </row>
    <row r="71" spans="5:5">
      <c r="E71" s="38" t="s">
        <v>224</v>
      </c>
    </row>
    <row r="72" spans="5:5">
      <c r="E72" s="38" t="s">
        <v>225</v>
      </c>
    </row>
    <row r="73" spans="5:5">
      <c r="E73" s="38" t="s">
        <v>226</v>
      </c>
    </row>
    <row r="74" spans="5:5">
      <c r="E74" s="38" t="s">
        <v>227</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topLeftCell="E1" workbookViewId="0">
      <selection activeCell="L2" sqref="L2"/>
    </sheetView>
  </sheetViews>
  <sheetFormatPr defaultColWidth="11.42578125" defaultRowHeight="14.45"/>
  <cols>
    <col min="2" max="2" width="18" style="1" customWidth="1"/>
    <col min="3" max="3" width="55" style="1" customWidth="1"/>
    <col min="4" max="4" width="43.140625" bestFit="1" customWidth="1"/>
    <col min="5" max="5" width="38.42578125" bestFit="1" customWidth="1"/>
    <col min="6" max="6" width="31" bestFit="1" customWidth="1"/>
    <col min="10" max="10" width="54.85546875" customWidth="1"/>
    <col min="11" max="11" width="25.140625" customWidth="1"/>
    <col min="12" max="12" width="22.42578125" customWidth="1"/>
  </cols>
  <sheetData>
    <row r="1" spans="1:12" ht="43.9" thickBot="1">
      <c r="A1" s="2" t="s">
        <v>37</v>
      </c>
      <c r="B1" s="10" t="s">
        <v>228</v>
      </c>
      <c r="C1" s="3" t="s">
        <v>229</v>
      </c>
      <c r="D1" t="s">
        <v>69</v>
      </c>
      <c r="E1" t="s">
        <v>230</v>
      </c>
      <c r="F1" t="s">
        <v>231</v>
      </c>
      <c r="G1" t="s">
        <v>232</v>
      </c>
      <c r="H1" t="s">
        <v>66</v>
      </c>
      <c r="J1" t="s">
        <v>71</v>
      </c>
      <c r="K1" t="s">
        <v>233</v>
      </c>
      <c r="L1" s="16" t="s">
        <v>234</v>
      </c>
    </row>
    <row r="2" spans="1:12" s="13" customFormat="1" ht="31.9" thickBot="1">
      <c r="A2" s="2" t="s">
        <v>38</v>
      </c>
      <c r="B2" s="10" t="s">
        <v>235</v>
      </c>
      <c r="C2" s="3" t="s">
        <v>236</v>
      </c>
      <c r="D2" s="13" t="s">
        <v>237</v>
      </c>
      <c r="E2" s="13" t="s">
        <v>82</v>
      </c>
      <c r="H2" s="13" t="s">
        <v>67</v>
      </c>
      <c r="J2" s="13" t="s">
        <v>238</v>
      </c>
      <c r="K2" s="13" t="s">
        <v>239</v>
      </c>
      <c r="L2" s="16" t="s">
        <v>82</v>
      </c>
    </row>
    <row r="3" spans="1:12" s="13" customFormat="1" ht="31.9" thickBot="1">
      <c r="D3" s="13" t="s">
        <v>240</v>
      </c>
      <c r="E3" s="13" t="s">
        <v>241</v>
      </c>
      <c r="H3" s="13" t="s">
        <v>242</v>
      </c>
      <c r="J3" s="13" t="s">
        <v>243</v>
      </c>
      <c r="K3" s="13" t="s">
        <v>244</v>
      </c>
      <c r="L3" s="16" t="s">
        <v>85</v>
      </c>
    </row>
    <row r="4" spans="1:12" s="13" customFormat="1" ht="16.149999999999999" thickBot="1">
      <c r="B4" s="4"/>
      <c r="C4" s="4"/>
      <c r="D4" s="13" t="s">
        <v>70</v>
      </c>
      <c r="E4" s="13" t="s">
        <v>245</v>
      </c>
      <c r="H4" s="13" t="s">
        <v>246</v>
      </c>
      <c r="J4" s="13" t="s">
        <v>247</v>
      </c>
      <c r="K4" s="13" t="s">
        <v>248</v>
      </c>
      <c r="L4" s="16" t="s">
        <v>88</v>
      </c>
    </row>
    <row r="5" spans="1:12" s="13" customFormat="1" ht="16.149999999999999" thickBot="1">
      <c r="B5" s="4"/>
      <c r="C5" s="4"/>
      <c r="D5" s="13" t="s">
        <v>249</v>
      </c>
      <c r="E5" s="13" t="s">
        <v>90</v>
      </c>
      <c r="J5" s="13" t="s">
        <v>250</v>
      </c>
      <c r="L5" s="16" t="s">
        <v>89</v>
      </c>
    </row>
    <row r="6" spans="1:12" s="13" customFormat="1" ht="16.149999999999999" thickBot="1">
      <c r="B6" s="4"/>
      <c r="C6" s="4"/>
      <c r="D6" s="13" t="s">
        <v>251</v>
      </c>
      <c r="E6" s="13" t="s">
        <v>252</v>
      </c>
      <c r="J6" s="13" t="s">
        <v>253</v>
      </c>
      <c r="L6" s="16" t="s">
        <v>90</v>
      </c>
    </row>
    <row r="7" spans="1:12" s="13" customFormat="1" ht="16.149999999999999" thickBot="1">
      <c r="B7" s="4"/>
      <c r="C7" s="4"/>
      <c r="D7" s="13" t="s">
        <v>254</v>
      </c>
      <c r="E7" s="13" t="s">
        <v>255</v>
      </c>
      <c r="J7" s="13" t="s">
        <v>256</v>
      </c>
      <c r="L7" s="16" t="s">
        <v>92</v>
      </c>
    </row>
    <row r="8" spans="1:12" s="13" customFormat="1" ht="31.9" thickBot="1">
      <c r="B8" s="4"/>
      <c r="C8" s="4"/>
      <c r="D8" s="13" t="s">
        <v>257</v>
      </c>
      <c r="E8" s="13" t="s">
        <v>258</v>
      </c>
      <c r="J8" s="13" t="s">
        <v>259</v>
      </c>
      <c r="L8" s="16" t="s">
        <v>95</v>
      </c>
    </row>
    <row r="9" spans="1:12" s="13" customFormat="1" ht="16.149999999999999" thickBot="1">
      <c r="B9" s="4"/>
      <c r="C9" s="4"/>
      <c r="D9" s="13" t="s">
        <v>260</v>
      </c>
      <c r="E9" s="13" t="s">
        <v>261</v>
      </c>
      <c r="J9" s="13" t="s">
        <v>262</v>
      </c>
      <c r="L9" s="16" t="s">
        <v>101</v>
      </c>
    </row>
    <row r="10" spans="1:12" s="13" customFormat="1" ht="31.9" thickBot="1">
      <c r="B10" s="4"/>
      <c r="C10" s="4"/>
      <c r="D10" s="13" t="s">
        <v>263</v>
      </c>
      <c r="E10" s="13" t="s">
        <v>264</v>
      </c>
      <c r="J10" s="13" t="s">
        <v>72</v>
      </c>
      <c r="L10" s="16" t="s">
        <v>102</v>
      </c>
    </row>
    <row r="11" spans="1:12" s="13" customFormat="1" ht="31.9" thickBot="1">
      <c r="B11" s="4"/>
      <c r="C11" s="4"/>
      <c r="E11" s="13" t="s">
        <v>265</v>
      </c>
      <c r="J11" s="13" t="s">
        <v>266</v>
      </c>
      <c r="L11" s="16" t="s">
        <v>104</v>
      </c>
    </row>
    <row r="12" spans="1:12" s="13" customFormat="1" ht="31.9" thickBot="1">
      <c r="B12" s="4"/>
      <c r="C12" s="4"/>
      <c r="E12" s="13" t="s">
        <v>267</v>
      </c>
      <c r="L12" s="16" t="s">
        <v>106</v>
      </c>
    </row>
    <row r="13" spans="1:12" s="13" customFormat="1" ht="16.149999999999999" thickBot="1">
      <c r="B13" s="4"/>
      <c r="C13" s="4"/>
      <c r="E13" s="13" t="s">
        <v>268</v>
      </c>
      <c r="L13" s="16" t="s">
        <v>107</v>
      </c>
    </row>
    <row r="14" spans="1:12" s="13" customFormat="1" ht="16.149999999999999" thickBot="1">
      <c r="B14" s="4"/>
      <c r="C14" s="4"/>
      <c r="E14" s="13" t="s">
        <v>269</v>
      </c>
      <c r="L14" s="16" t="s">
        <v>108</v>
      </c>
    </row>
    <row r="15" spans="1:12" s="13" customFormat="1" ht="31.9" thickBot="1">
      <c r="B15" s="4"/>
      <c r="C15" s="4"/>
      <c r="E15" s="13" t="s">
        <v>270</v>
      </c>
      <c r="L15" s="16" t="s">
        <v>109</v>
      </c>
    </row>
    <row r="16" spans="1:12" s="13" customFormat="1" ht="16.149999999999999" thickBot="1">
      <c r="B16" s="4"/>
      <c r="C16" s="4"/>
      <c r="E16" s="13" t="s">
        <v>271</v>
      </c>
      <c r="L16" s="16" t="s">
        <v>110</v>
      </c>
    </row>
    <row r="17" spans="2:12" s="13" customFormat="1" ht="31.9" thickBot="1">
      <c r="B17" s="4"/>
      <c r="C17" s="4"/>
      <c r="E17" s="13" t="s">
        <v>272</v>
      </c>
      <c r="L17" s="16" t="s">
        <v>111</v>
      </c>
    </row>
    <row r="18" spans="2:12" s="13" customFormat="1" ht="31.9" thickBot="1">
      <c r="B18" s="4"/>
      <c r="C18" s="4"/>
      <c r="E18" s="4" t="s">
        <v>273</v>
      </c>
      <c r="L18" s="16" t="s">
        <v>112</v>
      </c>
    </row>
    <row r="19" spans="2:12" s="13" customFormat="1" ht="16.149999999999999" thickBot="1">
      <c r="B19" s="4"/>
      <c r="C19" s="4"/>
      <c r="L19" s="16" t="s">
        <v>113</v>
      </c>
    </row>
    <row r="20" spans="2:12" s="13" customFormat="1" ht="16.149999999999999" thickBot="1">
      <c r="B20" s="4"/>
      <c r="C20" s="4"/>
      <c r="L20" s="16" t="s">
        <v>7</v>
      </c>
    </row>
    <row r="21" spans="2:12" s="13" customFormat="1" ht="16.149999999999999" thickBot="1">
      <c r="B21" s="4"/>
      <c r="C21" s="4"/>
      <c r="L21" s="16" t="s">
        <v>114</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831A24-0D8D-44E5-A6E7-F7834FB8A6A7}"/>
</file>

<file path=customXml/itemProps2.xml><?xml version="1.0" encoding="utf-8"?>
<ds:datastoreItem xmlns:ds="http://schemas.openxmlformats.org/officeDocument/2006/customXml" ds:itemID="{EBD71338-586E-4249-A4FB-65010A1A15B5}"/>
</file>

<file path=customXml/itemProps3.xml><?xml version="1.0" encoding="utf-8"?>
<ds:datastoreItem xmlns:ds="http://schemas.openxmlformats.org/officeDocument/2006/customXml" ds:itemID="{0B7C6111-F660-4F4A-819A-8BAD0D8C0E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2025-07-21T19:41:12Z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