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danie\OneDrive - foncep.gov.co\Documentos\FONCEP TRABAJO\RIESGOS 2023-2024\ANALISIS DE CAUSAS - TODOS 2024\2025\TH\"/>
    </mc:Choice>
  </mc:AlternateContent>
  <xr:revisionPtr revIDLastSave="0" documentId="13_ncr:1_{98B08189-A0EB-4C6A-AC00-D1F087E8D9AF}" xr6:coauthVersionLast="47" xr6:coauthVersionMax="47" xr10:uidLastSave="{00000000-0000-0000-0000-000000000000}"/>
  <bookViews>
    <workbookView xWindow="-108" yWindow="-108" windowWidth="23256" windowHeight="12456" activeTab="1" xr2:uid="{00000000-000D-0000-FFFF-FFFF00000000}"/>
  </bookViews>
  <sheets>
    <sheet name="Instrucciones diligenciamiento" sheetId="7" r:id="rId1"/>
    <sheet name="Analisis de causas" sheetId="4" r:id="rId2"/>
    <sheet name="Metodología AC" sheetId="13" r:id="rId3"/>
    <sheet name="Hoja2" sheetId="16" state="hidden" r:id="rId4"/>
    <sheet name="Solicitudes PAI" sheetId="12" r:id="rId5"/>
    <sheet name="STORM" sheetId="14" r:id="rId6"/>
    <sheet name="Clasificadores" sheetId="8" r:id="rId7"/>
    <sheet name="Listas" sheetId="2" state="hidden" r:id="rId8"/>
  </sheets>
  <definedNames>
    <definedName name="_xlnm.Print_Area" localSheetId="1">'Analisis de causas'!$A$1:$T$12</definedName>
    <definedName name="_xlnm.Print_Area" localSheetId="2">'Metodología AC'!$A$1:$DD$27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4" l="1"/>
  <c r="G3" i="14"/>
  <c r="N3" i="14"/>
  <c r="N4" i="14"/>
  <c r="M3" i="14"/>
  <c r="M4" i="14"/>
  <c r="L3" i="14"/>
  <c r="L4" i="14"/>
  <c r="K3" i="14"/>
  <c r="K4" i="14"/>
  <c r="J3" i="14"/>
  <c r="I3" i="14"/>
  <c r="I4" i="14"/>
  <c r="J4" i="14"/>
  <c r="H3" i="14"/>
  <c r="H4" i="14"/>
  <c r="T4" i="4" l="1"/>
  <c r="S4" i="4"/>
  <c r="S3" i="4"/>
  <c r="S5" i="4"/>
  <c r="T5" i="4"/>
  <c r="S6" i="4"/>
  <c r="T6" i="4"/>
  <c r="S7" i="4"/>
  <c r="T7" i="4"/>
  <c r="S8" i="4"/>
  <c r="T8" i="4"/>
  <c r="S9" i="4"/>
  <c r="T9" i="4"/>
  <c r="S10" i="4"/>
  <c r="T10" i="4"/>
  <c r="S11" i="4"/>
  <c r="T11" i="4"/>
  <c r="S12" i="4"/>
  <c r="T12" i="4"/>
  <c r="T3" i="4"/>
  <c r="N5" i="14"/>
  <c r="M8" i="14"/>
  <c r="M5" i="14"/>
  <c r="L5" i="14"/>
  <c r="K6" i="14"/>
  <c r="K5" i="14"/>
  <c r="J12" i="14"/>
  <c r="J10" i="14"/>
  <c r="J8" i="14"/>
  <c r="J6" i="14"/>
  <c r="J5" i="14"/>
  <c r="I5" i="14"/>
  <c r="I12" i="14"/>
  <c r="I6" i="14"/>
  <c r="H7" i="14"/>
  <c r="H6" i="14"/>
  <c r="H5" i="14"/>
  <c r="F3" i="14"/>
  <c r="D3" i="14"/>
  <c r="E3" i="14"/>
  <c r="N8" i="14"/>
  <c r="N10" i="14"/>
  <c r="N11" i="14"/>
  <c r="N12" i="14"/>
  <c r="N9" i="14"/>
  <c r="N7" i="14"/>
  <c r="N6" i="14"/>
  <c r="M12" i="14"/>
  <c r="M11" i="14"/>
  <c r="M10" i="14"/>
  <c r="M9" i="14"/>
  <c r="M7" i="14"/>
  <c r="M6" i="14"/>
  <c r="L12" i="14"/>
  <c r="L11" i="14"/>
  <c r="L10" i="14"/>
  <c r="L9" i="14"/>
  <c r="L7" i="14"/>
  <c r="L8" i="14"/>
  <c r="L6" i="14"/>
  <c r="K7" i="14"/>
  <c r="K12" i="14"/>
  <c r="K11" i="14"/>
  <c r="K10" i="14"/>
  <c r="K9" i="14"/>
  <c r="K8" i="14"/>
  <c r="J11" i="14"/>
  <c r="J9" i="14"/>
  <c r="J7" i="14"/>
  <c r="I10" i="14"/>
  <c r="I11" i="14"/>
  <c r="I9" i="14"/>
  <c r="I8" i="14"/>
  <c r="I7" i="14"/>
  <c r="H12" i="14"/>
  <c r="H11" i="14"/>
  <c r="H10" i="14"/>
  <c r="H9" i="14"/>
  <c r="H8" i="14"/>
  <c r="G8" i="14"/>
  <c r="G4" i="14"/>
  <c r="G12" i="14"/>
  <c r="G11" i="14"/>
  <c r="G10" i="14"/>
  <c r="G9" i="14"/>
  <c r="G7" i="14"/>
  <c r="G6" i="14"/>
  <c r="G5" i="1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Alejandra</author>
    <author>Joaquin Manuel Granados Rodriguez</author>
    <author>Daniel Parra Silva</author>
    <author>OAP</author>
  </authors>
  <commentList>
    <comment ref="A2" authorId="0" shapeId="0" xr:uid="{00000000-0006-0000-0100-000001000000}">
      <text>
        <r>
          <rPr>
            <sz val="9"/>
            <color indexed="81"/>
            <rFont val="Tahoma"/>
            <family val="2"/>
          </rPr>
          <t xml:space="preserve">Formato dd/mm//aaaa
</t>
        </r>
      </text>
    </comment>
    <comment ref="B2" authorId="1" shapeId="0" xr:uid="{00000000-0006-0000-0100-000002000000}">
      <text>
        <r>
          <rPr>
            <b/>
            <sz val="9"/>
            <color indexed="81"/>
            <rFont val="Tahoma"/>
            <family val="2"/>
          </rPr>
          <t>OAP:</t>
        </r>
        <r>
          <rPr>
            <sz val="9"/>
            <color indexed="81"/>
            <rFont val="Tahoma"/>
            <family val="2"/>
          </rPr>
          <t xml:space="preserve">
De a conocer fuente del hallazgo o situación presentada. </t>
        </r>
      </text>
    </comment>
    <comment ref="C2" authorId="2" shapeId="0" xr:uid="{00000000-0006-0000-0100-000003000000}">
      <text>
        <r>
          <rPr>
            <b/>
            <sz val="9"/>
            <color indexed="81"/>
            <rFont val="Tahoma"/>
            <family val="2"/>
          </rPr>
          <t>OAP:</t>
        </r>
        <r>
          <rPr>
            <sz val="9"/>
            <color indexed="81"/>
            <rFont val="Tahoma"/>
            <family val="2"/>
          </rPr>
          <t xml:space="preserve">
Escriba el nombre de la auditoría tal cual como se detalla en el informe. </t>
        </r>
      </text>
    </comment>
    <comment ref="D2" authorId="2" shapeId="0" xr:uid="{00000000-0006-0000-0100-000004000000}">
      <text>
        <r>
          <rPr>
            <b/>
            <sz val="9"/>
            <color indexed="81"/>
            <rFont val="Tahoma"/>
            <family val="2"/>
          </rPr>
          <t xml:space="preserve">OAP: </t>
        </r>
        <r>
          <rPr>
            <sz val="9"/>
            <color indexed="81"/>
            <rFont val="Tahoma"/>
            <family val="2"/>
          </rPr>
          <t>Ingrese el ID del informe de auditoría</t>
        </r>
      </text>
    </comment>
    <comment ref="E2" authorId="2" shapeId="0" xr:uid="{00000000-0006-0000-0100-000005000000}">
      <text>
        <r>
          <rPr>
            <b/>
            <sz val="9"/>
            <color indexed="81"/>
            <rFont val="Tahoma"/>
            <family val="2"/>
          </rPr>
          <t>OAP:</t>
        </r>
        <r>
          <rPr>
            <sz val="9"/>
            <color indexed="81"/>
            <rFont val="Tahoma"/>
            <family val="2"/>
          </rPr>
          <t xml:space="preserve">
Escriba el número o numeral de hallazgo al que le va a realizar el análisis que aparece en el informe, de no contener numeración, escriba n/a.</t>
        </r>
      </text>
    </comment>
    <comment ref="F2" authorId="2" shapeId="0" xr:uid="{00000000-0006-0000-0100-000006000000}">
      <text>
        <r>
          <rPr>
            <b/>
            <sz val="9"/>
            <color indexed="81"/>
            <rFont val="Tahoma"/>
            <family val="2"/>
          </rPr>
          <t>OAP:</t>
        </r>
        <r>
          <rPr>
            <sz val="9"/>
            <color indexed="81"/>
            <rFont val="Tahoma"/>
            <family val="2"/>
          </rPr>
          <t xml:space="preserve">
Copie del informe de auditoria el hallazgo  la situación sucedida. O en el caso de autoevalaución describa brevemente lo sucedido</t>
        </r>
      </text>
    </comment>
    <comment ref="G2" authorId="2" shapeId="0" xr:uid="{00000000-0006-0000-0100-000007000000}">
      <text>
        <r>
          <rPr>
            <b/>
            <sz val="9"/>
            <color indexed="81"/>
            <rFont val="Tahoma"/>
            <family val="2"/>
          </rPr>
          <t xml:space="preserve">OAP:
Dirijase a la pestaña "Metodología AC" y aplique la metodología de analisis sugerida. 
</t>
        </r>
        <r>
          <rPr>
            <sz val="9"/>
            <color indexed="81"/>
            <rFont val="Tahoma"/>
            <family val="2"/>
          </rPr>
          <t xml:space="preserve">
Escriba las causas o causa raíz del hallazgo o de la situación presentada, resultado de la implementación de la metodologia de análisis de causas.
</t>
        </r>
      </text>
    </comment>
    <comment ref="H2" authorId="3" shapeId="0" xr:uid="{00000000-0006-0000-0100-000008000000}">
      <text>
        <r>
          <rPr>
            <b/>
            <sz val="9"/>
            <color indexed="81"/>
            <rFont val="Tahoma"/>
            <family val="2"/>
          </rPr>
          <t>OAP:</t>
        </r>
        <r>
          <rPr>
            <sz val="9"/>
            <color indexed="81"/>
            <rFont val="Tahoma"/>
            <family val="2"/>
          </rPr>
          <t xml:space="preserve">
Seleccione SI o NO</t>
        </r>
      </text>
    </comment>
    <comment ref="I2" authorId="2" shapeId="0" xr:uid="{00000000-0006-0000-0100-000009000000}">
      <text>
        <r>
          <rPr>
            <b/>
            <sz val="9"/>
            <color indexed="81"/>
            <rFont val="Tahoma"/>
            <family val="2"/>
          </rPr>
          <t xml:space="preserve">OAP:
</t>
        </r>
        <r>
          <rPr>
            <sz val="9"/>
            <color indexed="81"/>
            <rFont val="Tahoma"/>
            <family val="2"/>
          </rPr>
          <t xml:space="preserve">Escriba el nombre del riesgo tal como está descrito en la matriz de riesgos - Ver herramienta SVE. 
</t>
        </r>
      </text>
    </comment>
    <comment ref="J2" authorId="2" shapeId="0" xr:uid="{00000000-0006-0000-0100-00000A000000}">
      <text>
        <r>
          <rPr>
            <b/>
            <sz val="9"/>
            <color indexed="81"/>
            <rFont val="Tahoma"/>
            <family val="2"/>
          </rPr>
          <t>OAP:</t>
        </r>
        <r>
          <rPr>
            <sz val="9"/>
            <color indexed="81"/>
            <rFont val="Tahoma"/>
            <family val="2"/>
          </rPr>
          <t xml:space="preserve">
Esta es la fecha de cuando se presentó por primera vez el hecho que materialización el riesgo, previo a la fecha de identificación por parte del proceso auditor o autoevaluación.
Formato dd/mm//aaaa</t>
        </r>
      </text>
    </comment>
    <comment ref="K2" authorId="2" shapeId="0" xr:uid="{00000000-0006-0000-0100-00000B000000}">
      <text>
        <r>
          <rPr>
            <b/>
            <sz val="9"/>
            <color indexed="81"/>
            <rFont val="Tahoma"/>
            <family val="2"/>
          </rPr>
          <t xml:space="preserve">OAP:
</t>
        </r>
        <r>
          <rPr>
            <sz val="9"/>
            <color indexed="81"/>
            <rFont val="Tahoma"/>
            <family val="2"/>
          </rPr>
          <t xml:space="preserve">
Fecha del día en el que el proceso auditor o autovaluación identificó la materialización del riesgo. 
Formato dd/mm//aaaa
</t>
        </r>
      </text>
    </comment>
    <comment ref="L2" authorId="2" shapeId="0" xr:uid="{00000000-0006-0000-0100-00000C000000}">
      <text>
        <r>
          <rPr>
            <b/>
            <sz val="9"/>
            <color indexed="81"/>
            <rFont val="Tahoma"/>
            <family val="2"/>
          </rPr>
          <t>OAP:</t>
        </r>
        <r>
          <rPr>
            <sz val="9"/>
            <color indexed="81"/>
            <rFont val="Tahoma"/>
            <family val="2"/>
          </rPr>
          <t xml:space="preserve">
Se aclara que se debe poner esta fecha una vez este aprobado este documento de analisis de causas. </t>
        </r>
      </text>
    </comment>
    <comment ref="M2" authorId="2" shapeId="0" xr:uid="{00000000-0006-0000-0100-00000D000000}">
      <text>
        <r>
          <rPr>
            <b/>
            <sz val="9"/>
            <color indexed="81"/>
            <rFont val="Tahoma"/>
            <family val="2"/>
          </rPr>
          <t>OAP:</t>
        </r>
        <r>
          <rPr>
            <sz val="9"/>
            <color indexed="81"/>
            <rFont val="Tahoma"/>
            <family val="2"/>
          </rPr>
          <t xml:space="preserve">
Ver caracterización e identificar que se afecto. </t>
        </r>
      </text>
    </comment>
    <comment ref="N2" authorId="2" shapeId="0" xr:uid="{00000000-0006-0000-0100-00000E000000}">
      <text>
        <r>
          <rPr>
            <b/>
            <sz val="9"/>
            <color indexed="81"/>
            <rFont val="Tahoma"/>
            <family val="2"/>
          </rPr>
          <t>OAP:</t>
        </r>
        <r>
          <rPr>
            <sz val="9"/>
            <color indexed="81"/>
            <rFont val="Tahoma"/>
            <family val="2"/>
          </rPr>
          <t xml:space="preserve">
Describa puntualmente aquello que resulta a causa de la afectación del producto. </t>
        </r>
      </text>
    </comment>
    <comment ref="O2" authorId="2" shapeId="0" xr:uid="{00000000-0006-0000-0100-00000F000000}">
      <text>
        <r>
          <rPr>
            <b/>
            <sz val="9"/>
            <color indexed="81"/>
            <rFont val="Tahoma"/>
            <family val="2"/>
          </rPr>
          <t>OAP:</t>
        </r>
        <r>
          <rPr>
            <sz val="9"/>
            <color indexed="81"/>
            <rFont val="Tahoma"/>
            <family val="2"/>
          </rPr>
          <t xml:space="preserve">
De los controles del riesgo materializado, plasme aquel que estuviese creado para la mitigación de lo sucedido pero que no obtuvo efectividad. </t>
        </r>
      </text>
    </comment>
    <comment ref="P2" authorId="3" shapeId="0" xr:uid="{00000000-0006-0000-0100-000010000000}">
      <text>
        <r>
          <rPr>
            <b/>
            <sz val="9"/>
            <color indexed="81"/>
            <rFont val="Tahoma"/>
            <family val="2"/>
          </rPr>
          <t>OAP:</t>
        </r>
        <r>
          <rPr>
            <sz val="9"/>
            <color indexed="81"/>
            <rFont val="Tahoma"/>
            <family val="2"/>
          </rPr>
          <t xml:space="preserve">
Describa la acción que se van a realizar en el riesgo; detallando, según aplique, las nuevas causas identificadas o ajustes a existentes; los nuevos controles creados o el ajuste los existentes; el ajuste al riesgo identificado; o las actividades de tratamiento que se formulan o actualizan.</t>
        </r>
      </text>
    </comment>
    <comment ref="Q2" authorId="2" shapeId="0" xr:uid="{00000000-0006-0000-0100-000011000000}">
      <text>
        <r>
          <rPr>
            <b/>
            <sz val="9"/>
            <color indexed="81"/>
            <rFont val="Tahoma"/>
            <family val="2"/>
          </rPr>
          <t xml:space="preserve">OAP
</t>
        </r>
        <r>
          <rPr>
            <sz val="9"/>
            <color indexed="81"/>
            <rFont val="Tahoma"/>
            <family val="2"/>
          </rPr>
          <t>Seleccione SI o NO</t>
        </r>
      </text>
    </comment>
    <comment ref="R2" authorId="1" shapeId="0" xr:uid="{00000000-0006-0000-0100-000012000000}">
      <text>
        <r>
          <rPr>
            <b/>
            <sz val="9"/>
            <color indexed="81"/>
            <rFont val="Tahoma"/>
            <family val="2"/>
          </rPr>
          <t>OAP</t>
        </r>
        <r>
          <rPr>
            <sz val="9"/>
            <color indexed="81"/>
            <rFont val="Tahoma"/>
            <family val="2"/>
          </rPr>
          <t xml:space="preserve">
Seleccione SI o NO</t>
        </r>
      </text>
    </comment>
    <comment ref="S2" authorId="3" shapeId="0" xr:uid="{00000000-0006-0000-0100-000013000000}">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 ref="T2" authorId="3" shapeId="0" xr:uid="{00000000-0006-0000-0100-000014000000}">
      <text>
        <r>
          <rPr>
            <b/>
            <sz val="9"/>
            <color indexed="81"/>
            <rFont val="Tahoma"/>
            <family val="2"/>
          </rPr>
          <t>OAP:</t>
        </r>
        <r>
          <rPr>
            <sz val="9"/>
            <color indexed="81"/>
            <rFont val="Tahoma"/>
            <family val="2"/>
          </rPr>
          <t xml:space="preserve">
De acuerdo con su selección se desplegará la gestión que debe realizar frente al plan de acción institucional
Por favor no borre ni modifique este campo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OAP</author>
    <author>Daniel Parra Silva</author>
    <author>Alejandra Paola Suarez Franco</author>
  </authors>
  <commentList>
    <comment ref="A1" authorId="0" shapeId="0" xr:uid="{00000000-0006-0000-0400-000001000000}">
      <text>
        <r>
          <rPr>
            <b/>
            <sz val="9"/>
            <color indexed="81"/>
            <rFont val="Tahoma"/>
            <family val="2"/>
          </rPr>
          <t>OAP:</t>
        </r>
        <r>
          <rPr>
            <sz val="9"/>
            <color indexed="81"/>
            <rFont val="Tahoma"/>
            <family val="2"/>
          </rPr>
          <t xml:space="preserve">
Seleccione el tipo de solicitud
-Crear: cuando sea una actividad NO existente en el plan de acción 
-Modificar: cuando una actividad existente requiere ser modificada ya sea en su nombre, responsable, fechas, entregable, clasficadores u otros
-Cancelar: Si requiere cancelar del plan de acción una actividad. Tenga en cuenta los casos en los que procede una cancelación de acuerdo con lo definido en la metodología</t>
        </r>
      </text>
    </comment>
    <comment ref="A2" authorId="1" shapeId="0" xr:uid="{00000000-0006-0000-0400-000002000000}">
      <text>
        <r>
          <rPr>
            <b/>
            <sz val="9"/>
            <color indexed="81"/>
            <rFont val="Tahoma"/>
            <family val="2"/>
          </rPr>
          <t xml:space="preserve">OAP: </t>
        </r>
        <r>
          <rPr>
            <sz val="9"/>
            <color indexed="81"/>
            <rFont val="Tahoma"/>
            <family val="2"/>
          </rPr>
          <t>Punto atado a la pestaña STORM.</t>
        </r>
      </text>
    </comment>
    <comment ref="A3" authorId="0" shapeId="0" xr:uid="{00000000-0006-0000-0400-000003000000}">
      <text>
        <r>
          <rPr>
            <b/>
            <sz val="9"/>
            <color indexed="81"/>
            <rFont val="Tahoma"/>
            <family val="2"/>
          </rPr>
          <t>OAP:</t>
        </r>
        <r>
          <rPr>
            <sz val="9"/>
            <color indexed="81"/>
            <rFont val="Tahoma"/>
            <family val="2"/>
          </rPr>
          <t xml:space="preserve">
Seleccione la dependencia a la cual esta asociada la solicitud. 
Nota: Punto atado a la pestaña STORM</t>
        </r>
      </text>
    </comment>
    <comment ref="A4" authorId="0" shapeId="0" xr:uid="{00000000-0006-0000-0400-000004000000}">
      <text>
        <r>
          <rPr>
            <b/>
            <sz val="9"/>
            <color indexed="81"/>
            <rFont val="Tahoma"/>
            <family val="2"/>
          </rPr>
          <t>OAP:</t>
        </r>
        <r>
          <rPr>
            <sz val="9"/>
            <color indexed="81"/>
            <rFont val="Tahoma"/>
            <family val="2"/>
          </rPr>
          <t xml:space="preserve">
Seleccione una opción de la lista (Si aplica). De lo contrario dejar en blanco</t>
        </r>
      </text>
    </comment>
    <comment ref="A5" authorId="2" shapeId="0" xr:uid="{00000000-0006-0000-0400-000005000000}">
      <text>
        <r>
          <rPr>
            <b/>
            <sz val="9"/>
            <color indexed="81"/>
            <rFont val="Tahoma"/>
            <family val="2"/>
          </rPr>
          <t xml:space="preserve">OAP:
</t>
        </r>
        <r>
          <rPr>
            <sz val="9"/>
            <color indexed="81"/>
            <rFont val="Tahoma"/>
            <family val="2"/>
          </rPr>
          <t xml:space="preserve">Indique la justificación de esta solicitud
</t>
        </r>
      </text>
    </comment>
    <comment ref="A6" authorId="0" shapeId="0" xr:uid="{00000000-0006-0000-0400-000006000000}">
      <text>
        <r>
          <rPr>
            <b/>
            <sz val="9"/>
            <color indexed="81"/>
            <rFont val="Tahoma"/>
            <family val="2"/>
          </rPr>
          <t>OAP:</t>
        </r>
        <r>
          <rPr>
            <sz val="9"/>
            <color indexed="81"/>
            <rFont val="Tahoma"/>
            <family val="2"/>
          </rPr>
          <t xml:space="preserve">
Indique el beneficio para la dependencia y la entidad al hacer esta solicitud</t>
        </r>
      </text>
    </comment>
    <comment ref="A10" authorId="1" shapeId="0" xr:uid="{00000000-0006-0000-0400-000007000000}">
      <text>
        <r>
          <rPr>
            <b/>
            <sz val="9"/>
            <color indexed="81"/>
            <rFont val="Tahoma"/>
            <family val="2"/>
          </rPr>
          <t>OAP:</t>
        </r>
        <r>
          <rPr>
            <sz val="9"/>
            <color indexed="81"/>
            <rFont val="Tahoma"/>
            <family val="2"/>
          </rPr>
          <t xml:space="preserve"> Punto atado a la pestaña STORM.</t>
        </r>
      </text>
    </comment>
    <comment ref="A11" authorId="1" shapeId="0" xr:uid="{00000000-0006-0000-0400-000008000000}">
      <text>
        <r>
          <rPr>
            <b/>
            <sz val="9"/>
            <color indexed="81"/>
            <rFont val="Tahoma"/>
            <family val="2"/>
          </rPr>
          <t xml:space="preserve">OAP: </t>
        </r>
        <r>
          <rPr>
            <sz val="9"/>
            <color indexed="81"/>
            <rFont val="Tahoma"/>
            <family val="2"/>
          </rPr>
          <t>Punto atado a la pestaña STORM.</t>
        </r>
      </text>
    </comment>
    <comment ref="A12" authorId="1" shapeId="0" xr:uid="{00000000-0006-0000-0400-000009000000}">
      <text>
        <r>
          <rPr>
            <b/>
            <sz val="9"/>
            <color indexed="81"/>
            <rFont val="Tahoma"/>
            <family val="2"/>
          </rPr>
          <t xml:space="preserve">OAP: </t>
        </r>
        <r>
          <rPr>
            <sz val="9"/>
            <color indexed="81"/>
            <rFont val="Tahoma"/>
            <family val="2"/>
          </rPr>
          <t>Punto atado a la pestaña STORM.</t>
        </r>
      </text>
    </comment>
    <comment ref="A16" authorId="1" shapeId="0" xr:uid="{00000000-0006-0000-0400-00000A000000}">
      <text>
        <r>
          <rPr>
            <b/>
            <sz val="9"/>
            <color indexed="81"/>
            <rFont val="Tahoma"/>
            <family val="2"/>
          </rPr>
          <t xml:space="preserve">OAP: </t>
        </r>
        <r>
          <rPr>
            <sz val="9"/>
            <color indexed="81"/>
            <rFont val="Tahoma"/>
            <family val="2"/>
          </rPr>
          <t>Punto atado a la pestaña STORM.</t>
        </r>
      </text>
    </comment>
    <comment ref="A17" authorId="1" shapeId="0" xr:uid="{00000000-0006-0000-0400-00000B000000}">
      <text>
        <r>
          <rPr>
            <b/>
            <sz val="9"/>
            <color indexed="81"/>
            <rFont val="Tahoma"/>
            <family val="2"/>
          </rPr>
          <t xml:space="preserve">OAP: </t>
        </r>
        <r>
          <rPr>
            <sz val="9"/>
            <color indexed="81"/>
            <rFont val="Tahoma"/>
            <family val="2"/>
          </rPr>
          <t>Punto atado a la pestaña STORM.</t>
        </r>
      </text>
    </comment>
    <comment ref="A18" authorId="1" shapeId="0" xr:uid="{00000000-0006-0000-0400-00000C000000}">
      <text>
        <r>
          <rPr>
            <b/>
            <sz val="9"/>
            <color indexed="81"/>
            <rFont val="Tahoma"/>
            <family val="2"/>
          </rPr>
          <t xml:space="preserve">OAP: </t>
        </r>
        <r>
          <rPr>
            <sz val="9"/>
            <color indexed="81"/>
            <rFont val="Tahoma"/>
            <family val="2"/>
          </rPr>
          <t>Punto atado a la pestaña STORM.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Parra Silva</author>
  </authors>
  <commentList>
    <comment ref="D2" authorId="0" shapeId="0" xr:uid="{00000000-0006-0000-0500-000001000000}">
      <text>
        <r>
          <rPr>
            <b/>
            <sz val="9"/>
            <color indexed="81"/>
            <rFont val="Tahoma"/>
            <family val="2"/>
          </rPr>
          <t xml:space="preserve">OAP: </t>
        </r>
        <r>
          <rPr>
            <sz val="9"/>
            <color indexed="81"/>
            <rFont val="Tahoma"/>
            <family val="2"/>
          </rPr>
          <t xml:space="preserve">No ingresar caracteres o trazos.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OAP</author>
    <author>Anderson Emilio Saavedra Gutierrez</author>
  </authors>
  <commentList>
    <comment ref="L1" authorId="0" shapeId="0" xr:uid="{00000000-0006-0000-0700-000001000000}">
      <text>
        <r>
          <rPr>
            <b/>
            <sz val="9"/>
            <color indexed="81"/>
            <rFont val="Tahoma"/>
            <family val="2"/>
          </rPr>
          <t>OAP:</t>
        </r>
        <r>
          <rPr>
            <sz val="9"/>
            <color indexed="81"/>
            <rFont val="Tahoma"/>
            <family val="2"/>
          </rPr>
          <t xml:space="preserve">
Justifique de manera clara (motivo o causas) que generan la solicitud asociada a la actividad del plan de acción.</t>
        </r>
      </text>
    </comment>
    <comment ref="L2" authorId="1" shapeId="0" xr:uid="{00000000-0006-0000-0700-000002000000}">
      <text>
        <r>
          <rPr>
            <b/>
            <sz val="9"/>
            <color indexed="81"/>
            <rFont val="Tahoma"/>
            <family val="2"/>
          </rPr>
          <t xml:space="preserve">OAP: </t>
        </r>
        <r>
          <rPr>
            <sz val="9"/>
            <color indexed="81"/>
            <rFont val="Tahoma"/>
            <family val="2"/>
          </rPr>
          <t xml:space="preserve">Diligencie el nombre de la actividad como esta en el PAI
</t>
        </r>
        <r>
          <rPr>
            <b/>
            <sz val="9"/>
            <color indexed="81"/>
            <rFont val="Tahoma"/>
            <family val="2"/>
          </rPr>
          <t xml:space="preserve">Nota: </t>
        </r>
        <r>
          <rPr>
            <sz val="9"/>
            <color indexed="81"/>
            <rFont val="Tahoma"/>
            <family val="2"/>
          </rPr>
          <t>Si esta creando una actividad deje este campo en blanco.</t>
        </r>
      </text>
    </comment>
    <comment ref="L3" authorId="1" shapeId="0" xr:uid="{00000000-0006-0000-0700-000003000000}">
      <text>
        <r>
          <rPr>
            <b/>
            <sz val="9"/>
            <color indexed="81"/>
            <rFont val="Tahoma"/>
            <family val="2"/>
          </rPr>
          <t>OAP:</t>
        </r>
        <r>
          <rPr>
            <sz val="9"/>
            <color indexed="81"/>
            <rFont val="Tahoma"/>
            <family val="2"/>
          </rPr>
          <t xml:space="preserve"> Diligencie la descripción de la actividad como aparece en el PAI</t>
        </r>
      </text>
    </comment>
    <comment ref="L4" authorId="1" shapeId="0" xr:uid="{00000000-0006-0000-0700-000004000000}">
      <text>
        <r>
          <rPr>
            <b/>
            <sz val="9"/>
            <color indexed="81"/>
            <rFont val="Tahoma"/>
            <family val="2"/>
          </rPr>
          <t xml:space="preserve">OAP: </t>
        </r>
        <r>
          <rPr>
            <sz val="9"/>
            <color indexed="81"/>
            <rFont val="Tahoma"/>
            <family val="2"/>
          </rPr>
          <t xml:space="preserve">Diligencie la fecha inicial actual de la actividad que esta en el PAI.
</t>
        </r>
        <r>
          <rPr>
            <b/>
            <sz val="9"/>
            <color indexed="81"/>
            <rFont val="Tahoma"/>
            <family val="2"/>
          </rPr>
          <t xml:space="preserve">Nota: </t>
        </r>
        <r>
          <rPr>
            <sz val="9"/>
            <color indexed="81"/>
            <rFont val="Tahoma"/>
            <family val="2"/>
          </rPr>
          <t>Si esta creando una actividad, dejar en blanco.</t>
        </r>
      </text>
    </comment>
    <comment ref="L5" authorId="1" shapeId="0" xr:uid="{00000000-0006-0000-0700-000005000000}">
      <text>
        <r>
          <rPr>
            <b/>
            <sz val="9"/>
            <color indexed="81"/>
            <rFont val="Tahoma"/>
            <family val="2"/>
          </rPr>
          <t>OAP:</t>
        </r>
        <r>
          <rPr>
            <sz val="9"/>
            <color indexed="81"/>
            <rFont val="Tahoma"/>
            <family val="2"/>
          </rPr>
          <t xml:space="preserve"> Diligencie la fecha final actual de la actividad que esta en el PAI.
</t>
        </r>
        <r>
          <rPr>
            <b/>
            <sz val="9"/>
            <color indexed="81"/>
            <rFont val="Tahoma"/>
            <family val="2"/>
          </rPr>
          <t>Nota:</t>
        </r>
        <r>
          <rPr>
            <sz val="9"/>
            <color indexed="81"/>
            <rFont val="Tahoma"/>
            <family val="2"/>
          </rPr>
          <t xml:space="preserve"> Si esta creando una actividad, dejar en blanco</t>
        </r>
      </text>
    </comment>
    <comment ref="L6" authorId="1" shapeId="0" xr:uid="{00000000-0006-0000-0700-000006000000}">
      <text>
        <r>
          <rPr>
            <b/>
            <sz val="9"/>
            <color indexed="81"/>
            <rFont val="Tahoma"/>
            <family val="2"/>
          </rPr>
          <t>OAP</t>
        </r>
        <r>
          <rPr>
            <sz val="9"/>
            <color indexed="81"/>
            <rFont val="Tahoma"/>
            <family val="2"/>
          </rPr>
          <t xml:space="preserve">: Diligencie el responsable actual de la actividad.
</t>
        </r>
        <r>
          <rPr>
            <b/>
            <sz val="9"/>
            <color indexed="81"/>
            <rFont val="Tahoma"/>
            <family val="2"/>
          </rPr>
          <t>Nota:</t>
        </r>
        <r>
          <rPr>
            <sz val="9"/>
            <color indexed="81"/>
            <rFont val="Tahoma"/>
            <family val="2"/>
          </rPr>
          <t xml:space="preserve"> Si esta creando una actividad dejar este campo en blanco.</t>
        </r>
      </text>
    </comment>
    <comment ref="L7" authorId="1" shapeId="0" xr:uid="{00000000-0006-0000-0700-000007000000}">
      <text>
        <r>
          <rPr>
            <b/>
            <sz val="9"/>
            <color indexed="81"/>
            <rFont val="Tahoma"/>
            <family val="2"/>
          </rPr>
          <t xml:space="preserve">OAP: </t>
        </r>
        <r>
          <rPr>
            <sz val="9"/>
            <color indexed="81"/>
            <rFont val="Tahoma"/>
            <family val="2"/>
          </rPr>
          <t xml:space="preserve">Diligencie los entregables actuales que tiene la actividad.
</t>
        </r>
        <r>
          <rPr>
            <b/>
            <sz val="9"/>
            <color indexed="81"/>
            <rFont val="Tahoma"/>
            <family val="2"/>
          </rPr>
          <t>Nota:</t>
        </r>
        <r>
          <rPr>
            <sz val="9"/>
            <color indexed="81"/>
            <rFont val="Tahoma"/>
            <family val="2"/>
          </rPr>
          <t xml:space="preserve"> Si esta creando una actividad dejar este campo en blanco.
</t>
        </r>
      </text>
    </comment>
    <comment ref="L8" authorId="1" shapeId="0" xr:uid="{00000000-0006-0000-0700-000008000000}">
      <text>
        <r>
          <rPr>
            <b/>
            <sz val="9"/>
            <color indexed="81"/>
            <rFont val="Tahoma"/>
            <family val="2"/>
          </rPr>
          <t>OAP:</t>
        </r>
        <r>
          <rPr>
            <sz val="9"/>
            <color indexed="81"/>
            <rFont val="Tahoma"/>
            <family val="2"/>
          </rPr>
          <t xml:space="preserve"> Diligencie los entregables que requiere queden asociados a la actividad.
</t>
        </r>
      </text>
    </comment>
    <comment ref="L9" authorId="1" shapeId="0" xr:uid="{00000000-0006-0000-0700-000009000000}">
      <text>
        <r>
          <rPr>
            <b/>
            <sz val="9"/>
            <color indexed="81"/>
            <rFont val="Tahoma"/>
            <family val="2"/>
          </rPr>
          <t xml:space="preserve">OAP: </t>
        </r>
        <r>
          <rPr>
            <sz val="9"/>
            <color indexed="81"/>
            <rFont val="Tahoma"/>
            <family val="2"/>
          </rPr>
          <t xml:space="preserve">Diligencie la meta insitucional que debe quedar asociada a la actividad.
</t>
        </r>
      </text>
    </comment>
    <comment ref="L10" authorId="1" shapeId="0" xr:uid="{00000000-0006-0000-0700-00000A000000}">
      <text>
        <r>
          <rPr>
            <b/>
            <sz val="9"/>
            <color indexed="81"/>
            <rFont val="Tahoma"/>
            <family val="2"/>
          </rPr>
          <t xml:space="preserve">OAP: </t>
        </r>
        <r>
          <rPr>
            <sz val="9"/>
            <color indexed="81"/>
            <rFont val="Tahoma"/>
            <family val="2"/>
          </rPr>
          <t xml:space="preserve">Diligencie las politicas de desempeño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1" authorId="1" shapeId="0" xr:uid="{00000000-0006-0000-0700-00000B000000}">
      <text>
        <r>
          <rPr>
            <b/>
            <sz val="9"/>
            <color indexed="81"/>
            <rFont val="Tahoma"/>
            <family val="2"/>
          </rPr>
          <t xml:space="preserve">OAP: </t>
        </r>
        <r>
          <rPr>
            <sz val="9"/>
            <color indexed="81"/>
            <rFont val="Tahoma"/>
            <family val="2"/>
          </rPr>
          <t>Diligencie los planes institucionales que deben quedar asociados a la actividad.</t>
        </r>
      </text>
    </comment>
    <comment ref="L12" authorId="1" shapeId="0" xr:uid="{00000000-0006-0000-0700-00000C000000}">
      <text>
        <r>
          <rPr>
            <b/>
            <sz val="9"/>
            <color indexed="81"/>
            <rFont val="Tahoma"/>
            <family val="2"/>
          </rPr>
          <t xml:space="preserve">OAP: </t>
        </r>
        <r>
          <rPr>
            <sz val="9"/>
            <color indexed="81"/>
            <rFont val="Tahoma"/>
            <family val="2"/>
          </rPr>
          <t xml:space="preserve">Diligencie los riesgos de metas y resultados que actualmente tiene la actividad.
</t>
        </r>
        <r>
          <rPr>
            <b/>
            <sz val="9"/>
            <color indexed="81"/>
            <rFont val="Tahoma"/>
            <family val="2"/>
          </rPr>
          <t>Nota:</t>
        </r>
        <r>
          <rPr>
            <sz val="9"/>
            <color indexed="81"/>
            <rFont val="Tahoma"/>
            <family val="2"/>
          </rPr>
          <t xml:space="preserve"> Si esta creando una actividad dejar este campo en blanco.</t>
        </r>
      </text>
    </comment>
    <comment ref="L13" authorId="1" shapeId="0" xr:uid="{00000000-0006-0000-0700-00000D000000}">
      <text>
        <r>
          <rPr>
            <b/>
            <sz val="9"/>
            <color indexed="81"/>
            <rFont val="Tahoma"/>
            <family val="2"/>
          </rPr>
          <t>OAP:</t>
        </r>
        <r>
          <rPr>
            <sz val="9"/>
            <color indexed="81"/>
            <rFont val="Tahoma"/>
            <family val="2"/>
          </rPr>
          <t xml:space="preserve"> Diligencie los riesgos fiduciarios y financieros que actualmente tiene la actividad.
</t>
        </r>
        <r>
          <rPr>
            <b/>
            <sz val="9"/>
            <color indexed="81"/>
            <rFont val="Tahoma"/>
            <family val="2"/>
          </rPr>
          <t xml:space="preserve">
Nota: </t>
        </r>
        <r>
          <rPr>
            <sz val="9"/>
            <color indexed="81"/>
            <rFont val="Tahoma"/>
            <family val="2"/>
          </rPr>
          <t xml:space="preserve">Si esta creando una actividad dejar este campo en blanco.
</t>
        </r>
      </text>
    </comment>
    <comment ref="L14" authorId="1" shapeId="0" xr:uid="{00000000-0006-0000-0700-00000E000000}">
      <text>
        <r>
          <rPr>
            <b/>
            <sz val="9"/>
            <color indexed="81"/>
            <rFont val="Tahoma"/>
            <family val="2"/>
          </rPr>
          <t>OAP:</t>
        </r>
        <r>
          <rPr>
            <sz val="9"/>
            <color indexed="81"/>
            <rFont val="Tahoma"/>
            <family val="2"/>
          </rPr>
          <t xml:space="preserve"> Diligencie los riesgos de procesos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5" authorId="1" shapeId="0" xr:uid="{00000000-0006-0000-0700-00000F000000}">
      <text>
        <r>
          <rPr>
            <b/>
            <sz val="9"/>
            <color indexed="81"/>
            <rFont val="Tahoma"/>
            <family val="2"/>
          </rPr>
          <t xml:space="preserve">OAP: </t>
        </r>
        <r>
          <rPr>
            <sz val="9"/>
            <color indexed="81"/>
            <rFont val="Tahoma"/>
            <family val="2"/>
          </rPr>
          <t xml:space="preserve">Diligencie los riesgos de corrupción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6" authorId="1" shapeId="0" xr:uid="{00000000-0006-0000-0700-000010000000}">
      <text>
        <r>
          <rPr>
            <b/>
            <sz val="9"/>
            <color indexed="81"/>
            <rFont val="Tahoma"/>
            <family val="2"/>
          </rPr>
          <t xml:space="preserve">OAP: </t>
        </r>
        <r>
          <rPr>
            <sz val="9"/>
            <color indexed="81"/>
            <rFont val="Tahoma"/>
            <family val="2"/>
          </rPr>
          <t xml:space="preserve">Diligencie los riesgos ambientales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17" authorId="1" shapeId="0" xr:uid="{00000000-0006-0000-0700-000011000000}">
      <text>
        <r>
          <rPr>
            <b/>
            <sz val="9"/>
            <color indexed="81"/>
            <rFont val="Tahoma"/>
            <family val="2"/>
          </rPr>
          <t xml:space="preserve">OAP: </t>
        </r>
        <r>
          <rPr>
            <sz val="9"/>
            <color indexed="81"/>
            <rFont val="Tahoma"/>
            <family val="2"/>
          </rPr>
          <t xml:space="preserve">Diligencie los riesgos de seguridad de la información que actualmente tiene la actividad.
</t>
        </r>
        <r>
          <rPr>
            <b/>
            <sz val="9"/>
            <color indexed="81"/>
            <rFont val="Tahoma"/>
            <family val="2"/>
          </rPr>
          <t xml:space="preserve">Nota: </t>
        </r>
        <r>
          <rPr>
            <sz val="9"/>
            <color indexed="81"/>
            <rFont val="Tahoma"/>
            <family val="2"/>
          </rPr>
          <t xml:space="preserve">Si esta creando una actividad dejar este campo en blanco.
</t>
        </r>
      </text>
    </comment>
    <comment ref="L18" authorId="1" shapeId="0" xr:uid="{00000000-0006-0000-0700-000012000000}">
      <text>
        <r>
          <rPr>
            <b/>
            <sz val="9"/>
            <color indexed="81"/>
            <rFont val="Tahoma"/>
            <family val="2"/>
          </rPr>
          <t xml:space="preserve">OAP: </t>
        </r>
        <r>
          <rPr>
            <sz val="9"/>
            <color indexed="81"/>
            <rFont val="Tahoma"/>
            <family val="2"/>
          </rPr>
          <t xml:space="preserve">Diligencie los riesgos de seguridad y salud en el trabajo que actualmente tiene la actividad.
</t>
        </r>
        <r>
          <rPr>
            <b/>
            <sz val="9"/>
            <color indexed="81"/>
            <rFont val="Tahoma"/>
            <family val="2"/>
          </rPr>
          <t xml:space="preserve">Nota: </t>
        </r>
        <r>
          <rPr>
            <sz val="9"/>
            <color indexed="81"/>
            <rFont val="Tahoma"/>
            <family val="2"/>
          </rPr>
          <t>Si esta creando una actividad dejar este campo en blanco.</t>
        </r>
      </text>
    </comment>
    <comment ref="L19" authorId="1" shapeId="0" xr:uid="{00000000-0006-0000-0700-000013000000}">
      <text>
        <r>
          <rPr>
            <b/>
            <sz val="9"/>
            <color indexed="81"/>
            <rFont val="Tahoma"/>
            <family val="2"/>
          </rPr>
          <t xml:space="preserve">OAP: </t>
        </r>
        <r>
          <rPr>
            <sz val="9"/>
            <color indexed="81"/>
            <rFont val="Tahoma"/>
            <family val="2"/>
          </rPr>
          <t xml:space="preserve">Diligencie los riesgos SARLAFT que actualmente tiene la actividad.
</t>
        </r>
        <r>
          <rPr>
            <b/>
            <sz val="9"/>
            <color indexed="81"/>
            <rFont val="Tahoma"/>
            <family val="2"/>
          </rPr>
          <t>Nota:</t>
        </r>
        <r>
          <rPr>
            <sz val="9"/>
            <color indexed="81"/>
            <rFont val="Tahoma"/>
            <family val="2"/>
          </rPr>
          <t xml:space="preserve"> Si esta creando una actividad dejar este campo en blanco.
</t>
        </r>
      </text>
    </comment>
    <comment ref="L20" authorId="1" shapeId="0" xr:uid="{00000000-0006-0000-0700-000014000000}">
      <text>
        <r>
          <rPr>
            <b/>
            <sz val="9"/>
            <color indexed="81"/>
            <rFont val="Tahoma"/>
            <family val="2"/>
          </rPr>
          <t xml:space="preserve">OAP: </t>
        </r>
        <r>
          <rPr>
            <sz val="9"/>
            <color indexed="81"/>
            <rFont val="Tahoma"/>
            <family val="2"/>
          </rPr>
          <t xml:space="preserve">Diligencie la fuente actual con que se relaciona la actividad.
Funcionamiento, inversión o ambas
</t>
        </r>
        <r>
          <rPr>
            <b/>
            <sz val="9"/>
            <color indexed="81"/>
            <rFont val="Tahoma"/>
            <family val="2"/>
          </rPr>
          <t>Nota:</t>
        </r>
        <r>
          <rPr>
            <sz val="9"/>
            <color indexed="81"/>
            <rFont val="Tahoma"/>
            <family val="2"/>
          </rPr>
          <t xml:space="preserve"> Si esta creando una actividad dejar este campo en blanco.
</t>
        </r>
      </text>
    </comment>
    <comment ref="L21" authorId="1" shapeId="0" xr:uid="{00000000-0006-0000-0700-000015000000}">
      <text>
        <r>
          <rPr>
            <b/>
            <sz val="9"/>
            <color indexed="81"/>
            <rFont val="Tahoma"/>
            <family val="2"/>
          </rPr>
          <t xml:space="preserve">OAP: </t>
        </r>
        <r>
          <rPr>
            <sz val="9"/>
            <color indexed="81"/>
            <rFont val="Tahoma"/>
            <family val="2"/>
          </rPr>
          <t xml:space="preserve">Diligencie el valor en pesos que actualmente tiene la actividad.
</t>
        </r>
        <r>
          <rPr>
            <b/>
            <sz val="9"/>
            <color indexed="81"/>
            <rFont val="Tahoma"/>
            <family val="2"/>
          </rPr>
          <t>Nota:</t>
        </r>
        <r>
          <rPr>
            <sz val="9"/>
            <color indexed="81"/>
            <rFont val="Tahoma"/>
            <family val="2"/>
          </rPr>
          <t xml:space="preserve"> Si esta creando una actividad dejar este campo en blanco.
</t>
        </r>
      </text>
    </comment>
  </commentList>
</comments>
</file>

<file path=xl/sharedStrings.xml><?xml version="1.0" encoding="utf-8"?>
<sst xmlns="http://schemas.openxmlformats.org/spreadsheetml/2006/main" count="368" uniqueCount="288">
  <si>
    <t>Instrucciones de diligenciamiento</t>
  </si>
  <si>
    <r>
      <t xml:space="preserve">Si usted requiere crear o modificar una actividad del plan de acción para atender un hallazgo o recomendaciones resultado de auditorias o seguimientos realizados por la Oficina de Control Interno, por un ente de control externo, o de una autoevaluación sobre algún elemento de planeación y gestión institucional, </t>
    </r>
    <r>
      <rPr>
        <b/>
        <sz val="12"/>
        <color theme="1"/>
        <rFont val="Calibri"/>
        <family val="2"/>
        <scheme val="minor"/>
      </rPr>
      <t xml:space="preserve">recuerde </t>
    </r>
    <r>
      <rPr>
        <sz val="11"/>
        <color theme="1"/>
        <rFont val="Calibri"/>
        <family val="2"/>
        <scheme val="minor"/>
      </rPr>
      <t>que debe identificar inicialmente las causas que generaron el hallazgo o recomendación</t>
    </r>
    <r>
      <rPr>
        <sz val="10"/>
        <color theme="1"/>
        <rFont val="Calibri"/>
        <family val="2"/>
        <scheme val="minor"/>
      </rPr>
      <t xml:space="preserve">, vaya a la hoja de </t>
    </r>
    <r>
      <rPr>
        <b/>
        <sz val="10"/>
        <color theme="1"/>
        <rFont val="Calibri"/>
        <family val="2"/>
        <scheme val="minor"/>
      </rPr>
      <t>"Análisis de causas"</t>
    </r>
  </si>
  <si>
    <t xml:space="preserve">Ir </t>
  </si>
  <si>
    <r>
      <t xml:space="preserve">Si usted requiere realizar una solicitud de creación, modificación o cancelación de actividades en el plan de acción institucional , vaya a la hoja </t>
    </r>
    <r>
      <rPr>
        <b/>
        <sz val="10"/>
        <color theme="1"/>
        <rFont val="Calibri"/>
        <family val="2"/>
        <scheme val="minor"/>
      </rPr>
      <t>"Solicitudes PAI"</t>
    </r>
    <r>
      <rPr>
        <sz val="10"/>
        <color theme="1"/>
        <rFont val="Calibri"/>
        <family val="2"/>
        <scheme val="minor"/>
      </rPr>
      <t>, no requiere diligenciar la hoja de "Análisis de causas"</t>
    </r>
  </si>
  <si>
    <t>Ir</t>
  </si>
  <si>
    <t>Fecha del informe de ente de control o de autoevaluación</t>
  </si>
  <si>
    <t>Fecha de materialización</t>
  </si>
  <si>
    <t>Fecha de registro de materialización en el aplicativo SVE</t>
  </si>
  <si>
    <t>Fuente de analisis de causa*</t>
  </si>
  <si>
    <t>No. de hallazgo o numeral del Informe de la Auditoría o Visita, o nombre del elemento sujeto de la mejora*</t>
  </si>
  <si>
    <t>Causa del hallazgo o de la autoevalaución</t>
  </si>
  <si>
    <t xml:space="preserve">¿Se Materializa un riesgo identificado? </t>
  </si>
  <si>
    <t>¿Qué control no fue efectivo para evitar la materialización del riesgo?</t>
  </si>
  <si>
    <t>¿Informó a la segunda línea de defensa de este hecho?</t>
  </si>
  <si>
    <t>¿La solución definida ya existe como una actividad  en el plan de acción?</t>
  </si>
  <si>
    <t>Tipo de solicitud PAI</t>
  </si>
  <si>
    <t>Gestión a realizar</t>
  </si>
  <si>
    <t>Acción a adelantar</t>
  </si>
  <si>
    <t>Dependencia</t>
  </si>
  <si>
    <t>Categoria</t>
  </si>
  <si>
    <t>¿Por qué se realiza esta solicitud?</t>
  </si>
  <si>
    <t>¿Para que se realiza esta solicitud?</t>
  </si>
  <si>
    <t>ACTIVIDAD 3</t>
  </si>
  <si>
    <t>ACTIVIDAD 4</t>
  </si>
  <si>
    <t>Valor actual</t>
  </si>
  <si>
    <t>Valor nuevo</t>
  </si>
  <si>
    <t>Nombre de la actividad</t>
  </si>
  <si>
    <t>Descripción de la actividad</t>
  </si>
  <si>
    <t>Fecha inicial</t>
  </si>
  <si>
    <t>Fecha final</t>
  </si>
  <si>
    <t>Responsable</t>
  </si>
  <si>
    <t>Entregable (s)</t>
  </si>
  <si>
    <t>Descripción entregable (s)</t>
  </si>
  <si>
    <t>Meta Institucional</t>
  </si>
  <si>
    <t>Politica(s) de gestión y desempeño</t>
  </si>
  <si>
    <t>Plan(es) institucionales</t>
  </si>
  <si>
    <t>Riesgo(s) de metas y resultados</t>
  </si>
  <si>
    <t>Riesgo(s) fiduciarios</t>
  </si>
  <si>
    <t>Riesgo(s) de procesos</t>
  </si>
  <si>
    <t>Riesgo(s) de corrupción</t>
  </si>
  <si>
    <t>Riesgo(s) ambiental</t>
  </si>
  <si>
    <t>Riesgo(s) de seguridad de la información</t>
  </si>
  <si>
    <t>Riesgo(s) de seguridad y salud en el trabajo</t>
  </si>
  <si>
    <t>Riesgo(s) SARLAFT</t>
  </si>
  <si>
    <t>Fuente</t>
  </si>
  <si>
    <t>Presupuesto inversión</t>
  </si>
  <si>
    <t>Meta institucional</t>
  </si>
  <si>
    <t>Políticas de gestión y desempeño</t>
  </si>
  <si>
    <t>Planes institucionales</t>
  </si>
  <si>
    <t>1 - Planeación institucional</t>
  </si>
  <si>
    <t>2 - Control interno</t>
  </si>
  <si>
    <t>3 - Gestión del conocimiento y la innovación</t>
  </si>
  <si>
    <t>4 - Gestión de la información estadística</t>
  </si>
  <si>
    <t>5 - Seguimiento y evaluación del desempeño institucional</t>
  </si>
  <si>
    <t>6 - Fortalecimiento organizacional y simplificación de procesos</t>
  </si>
  <si>
    <t>7 - Gestión presupuestal y eficiencia del gasto público</t>
  </si>
  <si>
    <t>8 - Talento humano</t>
  </si>
  <si>
    <t>2 - Plan Estratégico de Tecnologías de la Información y las Comunicaciones - PETI</t>
  </si>
  <si>
    <t>9 - Integridad</t>
  </si>
  <si>
    <t>3 - Plan de Tratamiento de Riesgos: seguridad de la Información</t>
  </si>
  <si>
    <t>10 - Archivos y gestión documental</t>
  </si>
  <si>
    <t>4 - Plan de Seguridad y Privacidad de la Información</t>
  </si>
  <si>
    <t>11 - Transparencia acceso a la información pública y lucha contra la corrupción</t>
  </si>
  <si>
    <t>5 - Plan Anual de Auditorías</t>
  </si>
  <si>
    <t>12 - Participación ciudadana en la gestión pública</t>
  </si>
  <si>
    <t>6 - Plan de Austeridad</t>
  </si>
  <si>
    <t>13 - Racionalización de trámites</t>
  </si>
  <si>
    <t>7 - Plan Institucional de Archivos de la Entidad - PINAR</t>
  </si>
  <si>
    <t>14 - Servicio al ciudadano</t>
  </si>
  <si>
    <t>8 - Plan Institucional de Gestión Ambiental - PIGA</t>
  </si>
  <si>
    <t>15 - Defensa jurídica</t>
  </si>
  <si>
    <t>9 - Plan de Trabajo Anual en Seguridad y Salud en el Trabajo</t>
  </si>
  <si>
    <t>16 - Mejora normativa</t>
  </si>
  <si>
    <t>10 - Plan de Contingencia</t>
  </si>
  <si>
    <t>17 - Compras y contratación pública</t>
  </si>
  <si>
    <t>11 - Plan Estratégico de Talento Humano</t>
  </si>
  <si>
    <t>18 - Gobierno digital</t>
  </si>
  <si>
    <t>12 - Plan Anual de Vacantes</t>
  </si>
  <si>
    <t>19 - Seguridad digital</t>
  </si>
  <si>
    <t>13 - Plan Institucional de Capacitación</t>
  </si>
  <si>
    <t xml:space="preserve">20. Componente ambiental </t>
  </si>
  <si>
    <t>14 - Plan de Incentivos Institucionales</t>
  </si>
  <si>
    <t>15 - Plan de Previsión de Recursos Humanos</t>
  </si>
  <si>
    <t>16 - Plan del Comité de Conciliación</t>
  </si>
  <si>
    <t>17 - Plan de Mejoramiento</t>
  </si>
  <si>
    <t>17.3 - Plan de mejoramiento interno - Evaluación Integral FPPB 2021</t>
  </si>
  <si>
    <t>17.4 - Plan de mejoramiento riesgo - Incumplimiento metas estratégicas</t>
  </si>
  <si>
    <t>17.5 - Plan de mejoramiento - Seguimiento PIGA 2022</t>
  </si>
  <si>
    <t>17.6 - Plan de mejoramiento riesgo - Baja satisfacción de los usuarios con los servicios tecnológicos</t>
  </si>
  <si>
    <t>17.7 - Plan de mejoramiento riesgo - Cumplimiento normativo del proceso contractual</t>
  </si>
  <si>
    <t>17.8 - Plan de mejoramiento externo - Auditoria 73</t>
  </si>
  <si>
    <t>17.9 - Plan de mejoramiento interno - Auditoria a PQRSD - ID 468174</t>
  </si>
  <si>
    <t>17.11 - Plan de mejoramiento interno - Evaluación integral al Fondo de Pensiones Públicas de Bogotá - Primer trimestre 2022 - ID 464982</t>
  </si>
  <si>
    <t>18 - Plan de Tratamiento de Riesgos</t>
  </si>
  <si>
    <t>18.1 - Plan de Tratamiento de Riesgos: proceso</t>
  </si>
  <si>
    <t>18.2 - Plan de Tratamiento de Riesgos: metas y resultados</t>
  </si>
  <si>
    <t>18.3 - Plan de tratamiento de riesgos: corrupción</t>
  </si>
  <si>
    <t>18.4 - Plan de Tratamiento de Riesgos: seguridad y salud en el trabajo</t>
  </si>
  <si>
    <t>18.5 - Plan de Tratamiento de Riesgos: ambiental</t>
  </si>
  <si>
    <t>18.6 - Plan de Tratamiento de Riesgos: fiduciario</t>
  </si>
  <si>
    <t>18.7 - Plan de Tratamiento de Riesgos: SARLAFT</t>
  </si>
  <si>
    <t>20 - Plan de Apertura - Mejora y Uso de Datos Abiertos</t>
  </si>
  <si>
    <t>SI</t>
  </si>
  <si>
    <t>Modificar actividad en el plan de acción</t>
  </si>
  <si>
    <t>Dirijase a la hoja de "Solicitudes PAI", recuerde que mínimo debe solicitar la asociación del clasificador de plan de mejoramiento, plan de tratamiento o riesgo que le aplique</t>
  </si>
  <si>
    <t>Campo a Modificar</t>
  </si>
  <si>
    <t>Politicas de gestión y desempeño</t>
  </si>
  <si>
    <t>Riesgos</t>
  </si>
  <si>
    <t>Campos</t>
  </si>
  <si>
    <t>NO</t>
  </si>
  <si>
    <t>Crear actividad en el plan de acción</t>
  </si>
  <si>
    <t>Dirijase a la hoja de "Solicitudes PAI" y solicite la creación de la actividad con cada uno de los atributos requeridos</t>
  </si>
  <si>
    <t>Dirección General - DG</t>
  </si>
  <si>
    <t>Crear actividad</t>
  </si>
  <si>
    <t>SPE - Área de Cesantías</t>
  </si>
  <si>
    <t>Auditoria interna</t>
  </si>
  <si>
    <t>Subdirección de Prestaciones Económicas - SPE</t>
  </si>
  <si>
    <t>Fecha inicial planificada</t>
  </si>
  <si>
    <t>Modificar actividad</t>
  </si>
  <si>
    <t>SPE - Gerencia de Bonos y Cuotas Partes</t>
  </si>
  <si>
    <t>Auditoria externa</t>
  </si>
  <si>
    <t>Subdirección Financiera y Administrativa - SFA</t>
  </si>
  <si>
    <t>Fecha final planificada</t>
  </si>
  <si>
    <t>Cancelar actividad</t>
  </si>
  <si>
    <t>SPE - Gerencia de Bonos y Cuotas Partes - Devolución de aportes</t>
  </si>
  <si>
    <t>Autoevaluación</t>
  </si>
  <si>
    <t>Subdirección Jurídica -SJ</t>
  </si>
  <si>
    <t>SPE - Gerencia de Pensiones</t>
  </si>
  <si>
    <t>Oficina Asesora de Planeación - OAP</t>
  </si>
  <si>
    <t>Entregable</t>
  </si>
  <si>
    <t>SFA - Área Contabilidad</t>
  </si>
  <si>
    <t>Oficina de Control Interno - OCI</t>
  </si>
  <si>
    <t>Meta Institucional (Si aplica)</t>
  </si>
  <si>
    <t>SFA - Área Financiera</t>
  </si>
  <si>
    <t>Oficina de Informática y Sistemas - OIS</t>
  </si>
  <si>
    <t>Politica de gestión y desempeño (Si aplica)</t>
  </si>
  <si>
    <t>SFA - Área Tesorería</t>
  </si>
  <si>
    <t>Comunicaciones y Servicio al Ciudadano - CSC</t>
  </si>
  <si>
    <t>Plan Institucional (Si aplica)</t>
  </si>
  <si>
    <t>SFA - Área Administrativa</t>
  </si>
  <si>
    <t>Oficina de Control Interno Disciplinario - OCDI</t>
  </si>
  <si>
    <t>Riesgos de metas y resultados (Si aplica)</t>
  </si>
  <si>
    <t>SFA - Área de Talento Humano</t>
  </si>
  <si>
    <t>Riesgos fiduciarios y financieros (Si aplica)</t>
  </si>
  <si>
    <t>SJ -Área de Cartera y Jurisdicción Coactiva</t>
  </si>
  <si>
    <t>Riesgos de procesos (Si aplica)</t>
  </si>
  <si>
    <t>Riesgos de corrupción (Si aplica)</t>
  </si>
  <si>
    <t>Riesgo ambiental (Si aplica)</t>
  </si>
  <si>
    <t>Riesgos de seguridad de la información (Si aplica)</t>
  </si>
  <si>
    <t>Riesgos de seguridad y salud en el trabajo (Si aplica)</t>
  </si>
  <si>
    <t>Riesgos SARLAFT (Si aplica)</t>
  </si>
  <si>
    <t>Riesgos contractuales (Si aplica)</t>
  </si>
  <si>
    <t>Si</t>
  </si>
  <si>
    <t>No</t>
  </si>
  <si>
    <t>FORMULAR PREGUNTA</t>
  </si>
  <si>
    <t>Por qué?</t>
  </si>
  <si>
    <t>Hallazgo (informe de auditoria) o situación presentada (autoevaluación)</t>
  </si>
  <si>
    <t xml:space="preserve">ID del informe de auditoría  la auditoría (Si aplica)  </t>
  </si>
  <si>
    <t xml:space="preserve">ANALISIS DE CAUSAS </t>
  </si>
  <si>
    <t xml:space="preserve">Nombre de la auditoría(Si aplica) </t>
  </si>
  <si>
    <t xml:space="preserve">Nombre del Riesgo materializado o propuesta de riesgo a identificar  </t>
  </si>
  <si>
    <t xml:space="preserve">Producto o servicio afectado </t>
  </si>
  <si>
    <t xml:space="preserve">Consecuencia </t>
  </si>
  <si>
    <t>CÓDIGO DE LA ENTIDAD</t>
  </si>
  <si>
    <t>VIGENCIA PAD AUDITORIA o VISITA</t>
  </si>
  <si>
    <t>CODIGO AUDITORIA SEGÚN PAD DE LA VIGENCIA</t>
  </si>
  <si>
    <t>No. HALLAZGO o Numeral del Informe de la Auditoría o Visita</t>
  </si>
  <si>
    <t>CAUSA DEL HALLAZGO</t>
  </si>
  <si>
    <t>CÓDIGO ACCIÓN</t>
  </si>
  <si>
    <t>DESCRIPCIÓN ACCION</t>
  </si>
  <si>
    <t>NOMBRE DEL INDICADOR</t>
  </si>
  <si>
    <t>FORMULA DEL INDICADOR</t>
  </si>
  <si>
    <t>META</t>
  </si>
  <si>
    <t>AREA RESPONSABLE</t>
  </si>
  <si>
    <t>FECHA DE INICIO</t>
  </si>
  <si>
    <t>FECHA DE TERMINACIÓN</t>
  </si>
  <si>
    <t>Código de acción PAI</t>
  </si>
  <si>
    <t>Nombre del indicador (PM)</t>
  </si>
  <si>
    <t>Formula del indicador (PM)</t>
  </si>
  <si>
    <t xml:space="preserve">Meta del indicador (PM) </t>
  </si>
  <si>
    <t>ACTIVIDAD 5</t>
  </si>
  <si>
    <t>#</t>
  </si>
  <si>
    <t>ACTIVIDAD 6</t>
  </si>
  <si>
    <t>ACTIVIDAD 7</t>
  </si>
  <si>
    <t>ACTIVIDAD 8</t>
  </si>
  <si>
    <t>ACTIVIDAD 9</t>
  </si>
  <si>
    <t>ACTIVIDAD 10</t>
  </si>
  <si>
    <t xml:space="preserve">Modificar actividad en el plan de acción </t>
  </si>
  <si>
    <t>Crear actividad en el plan acción</t>
  </si>
  <si>
    <t>Dirijase a la hoja de "solicitudes PAI", recuerde que mínimo debe solicitar la asociación del clasificador de plan de mejoramiento, plan de tratamiento o riesgo que le aplique.</t>
  </si>
  <si>
    <t>Dirijase a la hoja de "solicitudes PAI" y solicite la creación de la actividad con cada uno de los atributos requeridos</t>
  </si>
  <si>
    <t xml:space="preserve">Acciones relacionadas con la gestión del riesgo 
</t>
  </si>
  <si>
    <t>ANÁLISIS DE CAUSA RAÍZ - METODOLOGÍA "5" PORQUÉ</t>
  </si>
  <si>
    <t>ANÁLISIS DE CAUSA RAÍZ - METODOLOGÍA LLUVIA DE IDEAS</t>
  </si>
  <si>
    <t>APLICACIÓN DE METODOLOGÍA ANÁLISIS DE CAUSAS</t>
  </si>
  <si>
    <r>
      <t xml:space="preserve">Instrucción: </t>
    </r>
    <r>
      <rPr>
        <sz val="10"/>
        <rFont val="Arial"/>
        <family val="2"/>
      </rPr>
      <t xml:space="preserve">Realice un apregunta central sobre el hallazgo y partir de esta realice el ejercicio de la  metodología para la identificación de la causa raíz. </t>
    </r>
    <r>
      <rPr>
        <b/>
        <sz val="10"/>
        <rFont val="Arial"/>
        <family val="2"/>
      </rPr>
      <t xml:space="preserve">
Su causa raiz estar formulada de la siguiente manera:</t>
    </r>
    <r>
      <rPr>
        <sz val="10"/>
        <rFont val="Arial"/>
        <family val="2"/>
      </rPr>
      <t xml:space="preserve"> Causa+Agente generador (quien) + Cuando/como 
</t>
    </r>
    <r>
      <rPr>
        <b/>
        <sz val="10"/>
        <rFont val="Arial"/>
        <family val="2"/>
      </rPr>
      <t xml:space="preserve">Ejemplo: </t>
    </r>
    <r>
      <rPr>
        <sz val="10"/>
        <rFont val="Arial"/>
        <family val="2"/>
      </rPr>
      <t>Diligenciamiento erróneo de la meta anual del indicador para la meta estrategica-13 en la vigencia 2023, por parte del asesor de la OAP al momento de su registro.</t>
    </r>
    <r>
      <rPr>
        <b/>
        <sz val="10"/>
        <rFont val="Arial"/>
        <family val="2"/>
      </rPr>
      <t xml:space="preserve">  </t>
    </r>
  </si>
  <si>
    <r>
      <t xml:space="preserve">Nota: </t>
    </r>
    <r>
      <rPr>
        <sz val="10"/>
        <rFont val="Arial"/>
        <family val="2"/>
      </rPr>
      <t xml:space="preserve"> Realice la identificación de todas las situaciones que usted crea que generó la causa raiz</t>
    </r>
    <r>
      <rPr>
        <b/>
        <sz val="10"/>
        <rFont val="Arial"/>
        <family val="2"/>
      </rPr>
      <t xml:space="preserve">
Su causa raiz estar formulada de la siguiente manera: </t>
    </r>
    <r>
      <rPr>
        <sz val="10"/>
        <rFont val="Arial"/>
        <family val="2"/>
      </rPr>
      <t xml:space="preserve">Causa+Agente generador (quien) + Cuando/como </t>
    </r>
    <r>
      <rPr>
        <b/>
        <sz val="10"/>
        <rFont val="Arial"/>
        <family val="2"/>
      </rPr>
      <t xml:space="preserve">
Ejemplo: Diligenciamiento erróneo de la meta anual del indicador para la meta estrategica-13 en la vigencia 2023, por parte del asesor de la OAP al momento de su registro.  </t>
    </r>
  </si>
  <si>
    <t>Fecha de cuando se idenficó la materialización en el proceso auditor o autoevaluación</t>
  </si>
  <si>
    <t>1 - Implementar la estrategia de Desarrollo Organizacional y Gestión Prestacional</t>
  </si>
  <si>
    <t>3 - Renovar el 100% del programa tecnológico y de gobierno digital</t>
  </si>
  <si>
    <t>2 - Implementar la estrategia de gestión documental</t>
  </si>
  <si>
    <t>4 - Implementar el 100% de la estrategia de atención al pensionado del FONCEP</t>
  </si>
  <si>
    <t>17.2 - Plan de mejoramiento riesgo - Cumplimiento parcial del plan de acción de la OIS 2022</t>
  </si>
  <si>
    <t>17.10 - Plan de mejoramiento interno - Evaluación integral primer trimestre 2020 - ID 336395</t>
  </si>
  <si>
    <t>17.12 - Plan de mejoramiento externo - Auditoria 77 2022</t>
  </si>
  <si>
    <t>17.13 - Plan de mejoramiento interno - Informe de seguimiento al contingente judicial primer trimestre de 2022</t>
  </si>
  <si>
    <t>17.14 - Plan de mejoramiento interno - Autoevaluación - Satisfacción de servicios tecnológicos calificada por debajo de la meta establecida 2023</t>
  </si>
  <si>
    <t>17.15 - Plan de mejoramiento interno - Autoevaluación - Lineamientos y metodologías para los elementos de planeación y gestión institucional implementados parcialmente 2023</t>
  </si>
  <si>
    <t>17.16 - Plan de mejoramiento interno - Autoevaluación - Implementación parcial de la estrategia de estabilización de procesos de la gestión misional 2023</t>
  </si>
  <si>
    <t>17.17 - Plan de mejoramiento interno - Autoevaluación - Incumplimiento de metas institucionales estratégicas 2023</t>
  </si>
  <si>
    <t>17.18 - Plan de mejoramiento - Hallazgo - interno Informe de Evaluación Integral del FPPB segundo semestre de 2022 - Auditoría ID521495</t>
  </si>
  <si>
    <t>17.19 - Plan de mejoramiento interno - Autoevaluación - Nómina de funcionarios pagadas con Inconsistencias</t>
  </si>
  <si>
    <t>17.20 - Plan de mejoramiento - Hallazgo - interno Informe final de seguimiento al cumplimiento de las medidas de austeridad en el gasto cuarto trimestre de 2022 - Auditoría ID525225</t>
  </si>
  <si>
    <t>17.21 - Plan de mejoramiento - Hallazgo - externo - Auditoría 60</t>
  </si>
  <si>
    <t>17.22 - Plan de mejoramiento - Hallazgo - externo - Visita Fiscal Código 185</t>
  </si>
  <si>
    <t>17.23 - Plan de Mejoramiento interno - autoevaluación - inconsistencia fecha publicación PAAC autoevaluación PAAC</t>
  </si>
  <si>
    <t>17.24 - Plan de Mejoramiento interno - hallazgo - 551266 Informe final de auditoría al cumplimiento de las disposiciones vigentes de Gobierno Digital, Seguridad Digital y Protección de datos personales</t>
  </si>
  <si>
    <t>17.25 - Plan de Mejoramiento interno - Autoevaluación - respuesta a trámites y servicios entregadas de manera incorrecta o inoportuna</t>
  </si>
  <si>
    <t>17.26 - Plan de Mejoramiento interno - Autoevaluación - Atención de solicitudes de obligaciones pensionales acumulado 2023. Ejecución control de riesgo</t>
  </si>
  <si>
    <t>17.27 - Plan de Mejoramiento Autoevaluación - Pago único a favor de Colpensiones inoportuno 2023 _ GP -SPE</t>
  </si>
  <si>
    <t>17.28 - Plan de mejoramiento interno, FPPB III TRIMESTRE 2023. RAD. 3-2023-09624 - GP - SPE</t>
  </si>
  <si>
    <t>17.29 - Plan de Mejoramiento interno - hallazgo - Auditoría Interna 3-2023-09975 - Auditoria al proceso de gestión de talento humano 2023</t>
  </si>
  <si>
    <t>17.30 - Plan de Mejoramiento interno - hallazgo - Informe de seguimiento al cumplimiento de las medidas de transparencia y acceso a la información pública ley 1712 de 2014 radicado 3-2024-03093</t>
  </si>
  <si>
    <t>17.31 - Plan de Mejoramiento interno - hallazgo -Informe de auditoría el cumplimiento de las disposiciones de carrera administrativa en el FONCEP radicado 3-2024-02627</t>
  </si>
  <si>
    <t>17.32 - Plan de Mejoramiento interno - Autoevaluación - Pago nómina de entidad</t>
  </si>
  <si>
    <t>17.33 - Plan de Mejoramiento interno - Autoevaluación - Tramites - PQRSD</t>
  </si>
  <si>
    <t>17.34 - Plan de Mejoramiento externo - auditoría financiera y de gestión PAD 2024 - Código de Auditoría No. 69</t>
  </si>
  <si>
    <t>17.35 - Plan de Mejoramiento interno - Autoevaluación - Informe seguimiento al programa de transparencia y ética pública (PTEP) Radicado 3-2024-03988</t>
  </si>
  <si>
    <t>17.36 - Plan de Mejoramiento interno - Reporte indicadores trimestre I - 2024</t>
  </si>
  <si>
    <t>17.37 - Plan de Mejoramiento interno - hallazgo - Auditoría al cumplimiento normativo en la atención de las peticiones, quejas, reclamos, solicitudes y denuncias Radicado 3-2024-04762</t>
  </si>
  <si>
    <t>19 - Plan de Participación Ciudadana y Rendición de Cuentas</t>
  </si>
  <si>
    <t>18.8 - Plan de Tratamiento de Riesgos: Fiscales</t>
  </si>
  <si>
    <t>21 - Programa de Transparencia y Ética Pública en el Distrito Capital</t>
  </si>
  <si>
    <t>21.2 - Componente 2: Rendición de cuentas</t>
  </si>
  <si>
    <t>21.1. - Componente 1: Acceso a la Información pública</t>
  </si>
  <si>
    <t>21.3 - Componente 3: Mejora en la atención y servicio a la ciudadanía</t>
  </si>
  <si>
    <t>21.4 - Componente 4: Racionalización de trámites</t>
  </si>
  <si>
    <t>21.5 - Componente 5: Apertura de información y de datos abiertos</t>
  </si>
  <si>
    <t>21.6 - Componente 6: Participación e innovación en la gestión pública</t>
  </si>
  <si>
    <t>21.7 - Componente 7: Fortalecimiento de una cultura de integridad</t>
  </si>
  <si>
    <t>21.8 - Componente 8: Gestión de Riesgos de corrupción</t>
  </si>
  <si>
    <t>21.9 - Componente 9: Medidas de debida diligencia</t>
  </si>
  <si>
    <t>Análisis y medición de indicadores</t>
  </si>
  <si>
    <t>Resultados de informes de la Oficina de Control Interno - OCI</t>
  </si>
  <si>
    <t>Resultados de auditorias realizadas por entes de control</t>
  </si>
  <si>
    <t>Análisis de riesgos</t>
  </si>
  <si>
    <t>Resultados de la revisión por la dirección</t>
  </si>
  <si>
    <t>Análisis de datos y/o estructura documental</t>
  </si>
  <si>
    <t>Análisis de peticiones, quejas o reclamos</t>
  </si>
  <si>
    <t xml:space="preserve">
</t>
  </si>
  <si>
    <t>Autoevaluación del proceso</t>
  </si>
  <si>
    <t>Y11:AA32W11Y11:Z32YY11:AC60</t>
  </si>
  <si>
    <t>Solicitud de entidades externas</t>
  </si>
  <si>
    <t>Informe de seguimiento al cumplimiento de las medidas de austeridad en el
gasto correspondiente al segundo trimestre de 2025.</t>
  </si>
  <si>
    <t>3-2025-06548</t>
  </si>
  <si>
    <t>Hallazgo No. 1</t>
  </si>
  <si>
    <t>Talento humano gestionado inadecuadamente</t>
  </si>
  <si>
    <t>Funcionamiento</t>
  </si>
  <si>
    <t>Actualizar la Circular DG-0001 de 2024 sobre austeridad y eficiencia en el gasto, con énfasis en el numeral 2 (horas extras, dominicales y festivos).</t>
  </si>
  <si>
    <t>Actualizar el contenido de la Circular DG-0001 de 2024 para reforzar las disposiciones de austeridad y eficiencia en el gasto, priorizando la revisión del numeral 2, relacionado con horas extras, dominicales y festivos. El ajuste incluirá lineamientos claros para la autorización, control y justificación de estos pagos, con el fin de garantizar un uso responsable de los recursos y una gestión alineada con las políticas institucionales.</t>
  </si>
  <si>
    <t>Porque la Circular DG-0001 de 2024 requiere ajustes que reflejen de forma precisa las políticas actuales de la entidad, especialmente en lo relacionado con el control de horas extras, dominicales y festivos, a fin de reducir riesgos de pagos injustificados y garantizar coherencia con las medidas de austeridad.</t>
  </si>
  <si>
    <t>Para contar con un documento oficial actualizado que sirva de referencia para la toma de decisiones y la gestión eficiente de los recursos, asegurando que todos los funcionarios conozcan y apliquen las disposiciones vigentes en materia de austeridad y control del gasto.</t>
  </si>
  <si>
    <t>Causa(s) Raíz(ces): Debilidad  en el registro de horas extras causadas, al momento de realizar el diligenciamiento del Formato "Formato de reconocimiento de horas extras y festivos".</t>
  </si>
  <si>
    <t>ACTIVIDAD 2</t>
  </si>
  <si>
    <t>Porque se requiere llevar un control propio de la operación y que se encuentra en línea con la validación del seguimiento realizado a los conductores a través del GPS</t>
  </si>
  <si>
    <t>Para contar con una actividad que permita que el conductor, el técnico que apoya en el seguimiento a los conductores y el responsable del proceso controlen y validen la información registrada en el formato de horas extras de los conductores.</t>
  </si>
  <si>
    <t>Brayan Engativá</t>
  </si>
  <si>
    <t>El responsable del proceso, el apoyo y el conductor harán validación de la inforamción registrada en el formato de reconocimiento de horas extras, comparando la información registrada en la planilla por el conductor con la información que se obtiene de los GPS.</t>
  </si>
  <si>
    <t>Realizar validación de la información registrada por el conductor en el formato de reconocimiento de horas extras</t>
  </si>
  <si>
    <t>1. Debilidad en el diligenciamiento del Formato "Formato de reconocimiento de horas extras y festivos".
2. Debilidad en el proceso de verificación de la información suministrada en los "Formato de reconocimiento de horas extras y festivos" versus la información suministrada por los GPS.
3. Debilidad en el registro de horas extras causadas, al momento de realizar el diligenciamiento del Formato " Formato de reconocimiento de horas extras y festivos".</t>
  </si>
  <si>
    <t>Debilidad  en el registro de horas extras causadas, al momento de realizar el diligenciamiento del Formato "Formato de reconocimiento de horas extras y festivos".</t>
  </si>
  <si>
    <t>No existe un control que guarde relación con la situación del hallazgo, razón por la cual  se creará  un  control para la gestión adecuada de horas extras asociado a este riesgo.</t>
  </si>
  <si>
    <t>n/a</t>
  </si>
  <si>
    <t xml:space="preserve">*Formato de reconocimiento de pago de horas extras firmado
*Correo electrónico de validación de la infromación contrastada
</t>
  </si>
  <si>
    <t>*El entregable es el Formato de reconocimiento de pago de horas extras debidamente diligenciado y firmado.
*Correo electrónico mediante el cual el personal de apoyo responsable de llevar a cabo la validación confirma al lider del proceso , la realización del contrastre entre  la información suminitrada en el formato y la información del GPS.</t>
  </si>
  <si>
    <t>*Circular “Austeridad y eficiencia en el gasto” actualizada y publicada en la página web institucional.</t>
  </si>
  <si>
    <t>*Circular DG-0001 de 2024, con los ajustes en las directrices de austeridad y eficiencia en el gasto, especialmente en lo relacionado con horas extras, dominicales y festivos. El documento debe estar disponible en la página web institucional, garantizando su acceso público y asegurando que todos los servidores/as  cuenten con la información actualizada para su aplicación.</t>
  </si>
  <si>
    <t>Registro y pago de novedades- horas extras</t>
  </si>
  <si>
    <t>Errores en el registro de novedades de nómina relacionados con las horas extras y festivos, lo que puede derivar en pagos indebidos, ajustes posteriores, re procesos administrativos y afectación en la oportunidad y confiabilidad en la información laboral.</t>
  </si>
  <si>
    <t>Revisados los formatos: “FOR-EST-GTH-027 formato de reconocimiento de horas extras y festivos” de los conductores Código 480, Grado 16, del Nivel Asistencial, que soportan los actos administrativos:
No. SFA - 000089 y No. SFA – 000090 de 15 de mayo de 2025; no se observa el registro de las horas extras de los dos conductores que realizaron los desplazamientos de los servidores públicos que autorizó la dirección, los días 4 y 5 de abril de 2025, las cuales debieron ser registradas en los actos administrativos, para el reconocimiento del tiempo a compensar, una vez se determine el exceso en el tope del 50% de la asignación básica, de acuerdo con lo dispuesto en el artículo 14 del Decreto 1498 de 2022, situación derivada de falta de controles efectivos en la determinación de horas extras, lo que conlleva a la materialización del riesgo “Talento humano gestionado inadecuadamente”</t>
  </si>
  <si>
    <t>*Es necesario establecer un control efectivo en la determinación de horas extras para prevenir errores,  asignaciones injustificadas que puedan generar sobrecostos, incumplimiento de la normatividad laboral y afectaciones en la gestión eficiente del personal, lo cual incide directamente en el riesgo  “Talento Humano Gestionado Inadecuadamente”.
*Porque el formato vigente no contempla la política sobre el uso de GPS como mecanismo de verificación, lo que limita la capacidad de control y seguimiento de las horas extras y festivos reportados.</t>
  </si>
  <si>
    <t>Para garantizar que la asignación y pago de horas extras se realicen de manera justa, transparente y conforme a la normatividad vigente, optimizando los recursos institucionales y fortaleciendo la gestión del talento humano.</t>
  </si>
  <si>
    <t>*Versión actualizada y aprobada del Formato de Reconocimiento de Horas Extras y Festivos (Código: FOR-EST-GTH-027), en la cual se incorpora la política institucional sobre el uso de GPS como mecanismo de verificación. 
*Captura de pantalla del control creado en (SVE) que evidencie la creación y parametrización del nuevo control orientado a regular, validar y dar seguimiento a la determinación de horas extras. 
*Acta de comité primario del Área de Talento Humano, donde se evidencia el seguimiento a la ejecución del control de horas extras creado.</t>
  </si>
  <si>
    <t>*Formato actualizado de Reconocimiento de Horas Extras y Festivos (Código: FOR-EST-GTH-027) con inclusión de la política sobre uso de GPS.
*Captura de pantalla del control creado en SVE para la validación y seguimiento de horas extras.
*Acta de comité primario del Área de Talento Humano, donde se evidencia el seguimiento a la ejecución del control de horas extras creado.</t>
  </si>
  <si>
    <t>Definir, documentar y ejecutar un control para regular, validar y realizar seguimiento de la determinación de horas extras, con el propósito de prevenir inconsistencias, asignaciones injustificadas y sobrecostos. Este control incluirá un seguimiento mensual en las reuniones del comité primario del Área de Talento Humano.
Además, actualizar el Formato de Reconocimiento de Horas Extras y Festivos (Código: FOR-EST-GTH-027), incorporando de manera explícita la política institucional relacionada con el uso de GPS como mecanismo de verificación.
El objetivo es garantizar la transparencia en la validación de las horas reportadas y asegurar el cumplimiento de la normatividad laboral y de las políticas internas.</t>
  </si>
  <si>
    <r>
      <rPr>
        <b/>
        <sz val="11"/>
        <color theme="1"/>
        <rFont val="Calibri"/>
        <family val="2"/>
        <scheme val="minor"/>
      </rPr>
      <t>Yadira Tapiero</t>
    </r>
    <r>
      <rPr>
        <sz val="11"/>
        <color theme="1"/>
        <rFont val="Calibri"/>
        <family val="2"/>
        <scheme val="minor"/>
      </rPr>
      <t xml:space="preserve"> / Astrid Muñoz</t>
    </r>
  </si>
  <si>
    <t>Definir, documentar y ejecutar el control de horas extras vs el GPS de los automoviles.</t>
  </si>
  <si>
    <r>
      <rPr>
        <b/>
        <sz val="11"/>
        <color theme="1"/>
        <rFont val="Calibri"/>
        <family val="2"/>
        <scheme val="minor"/>
      </rPr>
      <t>Yadira Tapiero</t>
    </r>
    <r>
      <rPr>
        <sz val="11"/>
        <color theme="1"/>
        <rFont val="Calibri"/>
        <family val="2"/>
        <scheme val="minor"/>
      </rPr>
      <t xml:space="preserve"> / Sonia Alfonso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</si>
</sst>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7" x14ac:knownFonts="1">
    <font>
      <sz val="11"/>
      <color theme="1"/>
      <name val="Calibri"/>
      <family val="2"/>
      <scheme val="minor"/>
    </font>
    <font>
      <b/>
      <sz val="9"/>
      <color indexed="81"/>
      <name val="Tahoma"/>
      <family val="2"/>
    </font>
    <font>
      <sz val="9"/>
      <color indexed="81"/>
      <name val="Tahoma"/>
      <family val="2"/>
    </font>
    <font>
      <u/>
      <sz val="11"/>
      <color theme="10"/>
      <name val="Calibri"/>
      <family val="2"/>
      <scheme val="minor"/>
    </font>
    <font>
      <b/>
      <sz val="12"/>
      <color theme="1"/>
      <name val="Calibri"/>
      <family val="2"/>
      <scheme val="minor"/>
    </font>
    <font>
      <b/>
      <sz val="14"/>
      <color theme="1"/>
      <name val="Calibri"/>
      <family val="2"/>
      <scheme val="minor"/>
    </font>
    <font>
      <sz val="10"/>
      <color theme="1"/>
      <name val="Calibri"/>
      <family val="2"/>
      <scheme val="minor"/>
    </font>
    <font>
      <b/>
      <sz val="10"/>
      <name val="Calibri"/>
      <family val="2"/>
      <scheme val="minor"/>
    </font>
    <font>
      <b/>
      <sz val="10"/>
      <color rgb="FF000000"/>
      <name val="Calibri"/>
      <family val="2"/>
      <scheme val="minor"/>
    </font>
    <font>
      <b/>
      <sz val="10"/>
      <color theme="1"/>
      <name val="Calibri"/>
      <family val="2"/>
      <scheme val="minor"/>
    </font>
    <font>
      <u/>
      <sz val="10"/>
      <color theme="10"/>
      <name val="Calibri"/>
      <family val="2"/>
      <scheme val="minor"/>
    </font>
    <font>
      <sz val="12"/>
      <color theme="1"/>
      <name val="Calibri"/>
      <family val="2"/>
      <scheme val="minor"/>
    </font>
    <font>
      <sz val="11"/>
      <color rgb="FF000000"/>
      <name val="Calibri"/>
      <family val="2"/>
      <scheme val="minor"/>
    </font>
    <font>
      <sz val="11"/>
      <name val="Calibri"/>
      <family val="2"/>
      <scheme val="minor"/>
    </font>
    <font>
      <b/>
      <sz val="11"/>
      <color theme="1"/>
      <name val="Calibri"/>
      <family val="2"/>
      <scheme val="minor"/>
    </font>
    <font>
      <sz val="10"/>
      <name val="Arial"/>
      <family val="2"/>
    </font>
    <font>
      <b/>
      <sz val="11"/>
      <name val="Arial"/>
      <family val="2"/>
    </font>
    <font>
      <b/>
      <sz val="10"/>
      <name val="Arial"/>
      <family val="2"/>
    </font>
    <font>
      <b/>
      <sz val="10"/>
      <color theme="1"/>
      <name val="net/sf/jasperreports/fonts/robo"/>
    </font>
    <font>
      <b/>
      <sz val="24"/>
      <color theme="1"/>
      <name val="Calibri"/>
      <family val="2"/>
      <scheme val="minor"/>
    </font>
    <font>
      <b/>
      <sz val="11"/>
      <color indexed="9"/>
      <name val="Calibri"/>
      <family val="2"/>
    </font>
    <font>
      <b/>
      <sz val="11"/>
      <color indexed="8"/>
      <name val="Calibri"/>
      <family val="2"/>
    </font>
    <font>
      <b/>
      <sz val="16"/>
      <color theme="0"/>
      <name val="Arial"/>
      <family val="2"/>
    </font>
    <font>
      <sz val="11"/>
      <color indexed="8"/>
      <name val="Calibri"/>
      <family val="2"/>
    </font>
    <font>
      <sz val="8"/>
      <color rgb="FF000000"/>
      <name val="Segoe UI"/>
      <family val="2"/>
    </font>
    <font>
      <b/>
      <sz val="11"/>
      <color theme="0"/>
      <name val="Calibri"/>
      <family val="2"/>
      <scheme val="minor"/>
    </font>
    <font>
      <sz val="11"/>
      <color theme="0"/>
      <name val="Calibri"/>
      <family val="2"/>
      <scheme val="minor"/>
    </font>
  </fonts>
  <fills count="15">
    <fill>
      <patternFill patternType="none"/>
    </fill>
    <fill>
      <patternFill patternType="gray125"/>
    </fill>
    <fill>
      <patternFill patternType="solid">
        <fgColor theme="2" tint="-9.9978637043366805E-2"/>
        <bgColor indexed="64"/>
      </patternFill>
    </fill>
    <fill>
      <patternFill patternType="solid">
        <fgColor theme="0" tint="-0.34998626667073579"/>
        <bgColor indexed="64"/>
      </patternFill>
    </fill>
    <fill>
      <patternFill patternType="solid">
        <fgColor theme="2"/>
        <bgColor indexed="64"/>
      </patternFill>
    </fill>
    <fill>
      <patternFill patternType="solid">
        <fgColor rgb="FF0070C0"/>
        <bgColor indexed="64"/>
      </patternFill>
    </fill>
    <fill>
      <patternFill patternType="solid">
        <fgColor rgb="FF00B0F0"/>
        <bgColor indexed="64"/>
      </patternFill>
    </fill>
    <fill>
      <patternFill patternType="gray0625">
        <fgColor indexed="55"/>
        <bgColor rgb="FF00B0F0"/>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bgColor indexed="64"/>
      </patternFill>
    </fill>
    <fill>
      <patternFill patternType="solid">
        <fgColor indexed="9"/>
      </patternFill>
    </fill>
    <fill>
      <patternFill patternType="solid">
        <fgColor rgb="FF002060"/>
        <bgColor indexed="64"/>
      </patternFill>
    </fill>
    <fill>
      <patternFill patternType="solid">
        <fgColor rgb="FFC00000"/>
        <bgColor indexed="64"/>
      </patternFill>
    </fill>
    <fill>
      <patternFill patternType="solid">
        <fgColor rgb="FF92D05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22"/>
      </left>
      <right/>
      <top style="medium">
        <color indexed="22"/>
      </top>
      <bottom/>
      <diagonal/>
    </border>
    <border>
      <left/>
      <right/>
      <top style="medium">
        <color indexed="22"/>
      </top>
      <bottom/>
      <diagonal/>
    </border>
    <border>
      <left/>
      <right style="medium">
        <color indexed="22"/>
      </right>
      <top style="medium">
        <color indexed="22"/>
      </top>
      <bottom/>
      <diagonal/>
    </border>
    <border>
      <left style="medium">
        <color indexed="22"/>
      </left>
      <right/>
      <top/>
      <bottom/>
      <diagonal/>
    </border>
    <border>
      <left/>
      <right style="medium">
        <color indexed="22"/>
      </right>
      <top/>
      <bottom/>
      <diagonal/>
    </border>
    <border>
      <left style="medium">
        <color indexed="22"/>
      </left>
      <right/>
      <top/>
      <bottom style="medium">
        <color indexed="22"/>
      </bottom>
      <diagonal/>
    </border>
    <border>
      <left/>
      <right/>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8"/>
      </right>
      <top style="thin">
        <color indexed="8"/>
      </top>
      <bottom/>
      <diagonal/>
    </border>
    <border>
      <left/>
      <right style="medium">
        <color indexed="22"/>
      </right>
      <top/>
      <bottom style="medium">
        <color indexed="2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4">
    <xf numFmtId="0" fontId="0" fillId="0" borderId="0"/>
    <xf numFmtId="0" fontId="3" fillId="0" borderId="0" applyNumberFormat="0" applyFill="0" applyBorder="0" applyAlignment="0" applyProtection="0"/>
    <xf numFmtId="0" fontId="15" fillId="0" borderId="0"/>
    <xf numFmtId="9" fontId="15" fillId="0" borderId="0" applyFont="0" applyFill="0" applyBorder="0" applyAlignment="0" applyProtection="0"/>
  </cellStyleXfs>
  <cellXfs count="115">
    <xf numFmtId="0" fontId="0" fillId="0" borderId="0" xfId="0"/>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3" fillId="0" borderId="0" xfId="1" applyFill="1" applyAlignment="1">
      <alignment vertical="center"/>
    </xf>
    <xf numFmtId="0" fontId="10" fillId="4" borderId="0" xfId="1" applyFont="1" applyFill="1" applyAlignment="1">
      <alignment horizontal="center" vertical="center"/>
    </xf>
    <xf numFmtId="0" fontId="0" fillId="0" borderId="1"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 xfId="0" applyBorder="1" applyAlignment="1" applyProtection="1">
      <alignment horizontal="center" vertical="center" wrapText="1"/>
      <protection hidden="1"/>
    </xf>
    <xf numFmtId="0" fontId="0" fillId="0" borderId="0" xfId="0" applyAlignment="1">
      <alignment horizontal="center" vertical="center" wrapText="1"/>
    </xf>
    <xf numFmtId="0" fontId="6" fillId="0" borderId="0" xfId="0" applyFont="1" applyAlignment="1">
      <alignment horizontal="center" vertical="center"/>
    </xf>
    <xf numFmtId="0" fontId="0" fillId="0" borderId="0" xfId="0" applyAlignment="1" applyProtection="1">
      <alignment horizontal="center" vertical="center" wrapText="1"/>
      <protection hidden="1"/>
    </xf>
    <xf numFmtId="0" fontId="0" fillId="0" borderId="0" xfId="0" applyAlignment="1">
      <alignment vertical="center"/>
    </xf>
    <xf numFmtId="0" fontId="12" fillId="0" borderId="1" xfId="0" applyFont="1" applyBorder="1"/>
    <xf numFmtId="0" fontId="0" fillId="0" borderId="1" xfId="0" applyBorder="1" applyAlignment="1">
      <alignment horizontal="center" vertical="center"/>
    </xf>
    <xf numFmtId="0" fontId="11" fillId="0" borderId="2" xfId="0" applyFont="1" applyBorder="1" applyAlignment="1">
      <alignment horizontal="center" vertical="center" wrapText="1"/>
    </xf>
    <xf numFmtId="0" fontId="15" fillId="0" borderId="0" xfId="2"/>
    <xf numFmtId="0" fontId="15" fillId="0" borderId="0" xfId="2" applyAlignment="1">
      <alignment horizontal="center"/>
    </xf>
    <xf numFmtId="0" fontId="0" fillId="0" borderId="1" xfId="0" applyBorder="1" applyAlignment="1">
      <alignment horizontal="center" vertical="center" wrapText="1"/>
    </xf>
    <xf numFmtId="0" fontId="8" fillId="8" borderId="6"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18" fillId="8" borderId="1" xfId="0" applyFont="1" applyFill="1" applyBorder="1" applyAlignment="1">
      <alignment vertical="center" wrapText="1"/>
    </xf>
    <xf numFmtId="0" fontId="0" fillId="9" borderId="1" xfId="0" applyFill="1" applyBorder="1" applyAlignment="1" applyProtection="1">
      <alignment horizontal="center" vertical="center"/>
      <protection locked="0"/>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20" fillId="12" borderId="20" xfId="0" applyFont="1" applyFill="1" applyBorder="1" applyAlignment="1">
      <alignment horizontal="center" vertical="center" wrapText="1"/>
    </xf>
    <xf numFmtId="0" fontId="26" fillId="12" borderId="0" xfId="0" applyFont="1" applyFill="1" applyAlignment="1">
      <alignment horizontal="center" vertical="center"/>
    </xf>
    <xf numFmtId="0" fontId="25" fillId="12" borderId="1" xfId="0" applyFont="1" applyFill="1" applyBorder="1"/>
    <xf numFmtId="0" fontId="0" fillId="0" borderId="1" xfId="0" applyBorder="1" applyAlignment="1" applyProtection="1">
      <alignment horizontal="left" vertical="center" wrapText="1"/>
      <protection locked="0"/>
    </xf>
    <xf numFmtId="0" fontId="0" fillId="11" borderId="1" xfId="0" applyFill="1" applyBorder="1" applyAlignment="1" applyProtection="1">
      <alignment horizontal="left" vertical="center" wrapText="1"/>
      <protection locked="0"/>
    </xf>
    <xf numFmtId="0" fontId="0" fillId="0" borderId="1" xfId="0" applyBorder="1" applyAlignment="1">
      <alignment wrapText="1"/>
    </xf>
    <xf numFmtId="0" fontId="0" fillId="0" borderId="1" xfId="0" applyBorder="1" applyAlignment="1">
      <alignment vertical="center" wrapText="1"/>
    </xf>
    <xf numFmtId="0" fontId="0" fillId="0" borderId="5" xfId="0" applyBorder="1"/>
    <xf numFmtId="0" fontId="0" fillId="11"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14" fontId="0" fillId="11" borderId="1" xfId="0" applyNumberFormat="1" applyFill="1" applyBorder="1" applyAlignment="1" applyProtection="1">
      <alignment horizontal="left" vertical="center"/>
      <protection locked="0"/>
    </xf>
    <xf numFmtId="0" fontId="12" fillId="0" borderId="0" xfId="0" applyFont="1"/>
    <xf numFmtId="0" fontId="12" fillId="10" borderId="1" xfId="0" applyFont="1" applyFill="1" applyBorder="1"/>
    <xf numFmtId="0" fontId="13" fillId="10" borderId="1" xfId="0" applyFont="1" applyFill="1" applyBorder="1"/>
    <xf numFmtId="0" fontId="0" fillId="0" borderId="5" xfId="0" applyBorder="1" applyAlignment="1">
      <alignment wrapText="1"/>
    </xf>
    <xf numFmtId="0" fontId="0" fillId="0" borderId="1" xfId="0" applyBorder="1"/>
    <xf numFmtId="0" fontId="4" fillId="0" borderId="1" xfId="0" applyFont="1" applyBorder="1" applyAlignment="1">
      <alignment horizontal="center" vertical="center" wrapText="1"/>
    </xf>
    <xf numFmtId="14" fontId="0" fillId="0" borderId="1" xfId="0" applyNumberFormat="1" applyBorder="1" applyAlignment="1">
      <alignment horizontal="center"/>
    </xf>
    <xf numFmtId="0" fontId="0" fillId="0" borderId="1" xfId="0" applyBorder="1" applyAlignment="1">
      <alignment horizontal="center"/>
    </xf>
    <xf numFmtId="0" fontId="14" fillId="0" borderId="1" xfId="0" applyFont="1" applyBorder="1" applyAlignment="1">
      <alignment horizontal="center"/>
    </xf>
    <xf numFmtId="0" fontId="4" fillId="8" borderId="22" xfId="0" applyFont="1" applyFill="1" applyBorder="1" applyAlignment="1">
      <alignment horizontal="left" vertical="center" wrapText="1"/>
    </xf>
    <xf numFmtId="0" fontId="14" fillId="0" borderId="5" xfId="0" applyFont="1" applyBorder="1" applyAlignment="1">
      <alignment horizontal="center"/>
    </xf>
    <xf numFmtId="0" fontId="4" fillId="13" borderId="22" xfId="0" applyFont="1" applyFill="1" applyBorder="1" applyAlignment="1">
      <alignment horizontal="left" vertical="center" wrapText="1"/>
    </xf>
    <xf numFmtId="0" fontId="4" fillId="8" borderId="22" xfId="0" applyFont="1" applyFill="1" applyBorder="1" applyAlignment="1">
      <alignment vertical="center" wrapText="1"/>
    </xf>
    <xf numFmtId="0" fontId="0" fillId="0" borderId="5" xfId="0" applyBorder="1" applyAlignment="1">
      <alignment vertical="center"/>
    </xf>
    <xf numFmtId="0" fontId="0" fillId="0" borderId="1" xfId="0" applyBorder="1" applyAlignment="1">
      <alignment vertical="center"/>
    </xf>
    <xf numFmtId="0" fontId="11" fillId="14" borderId="1" xfId="0" applyFont="1" applyFill="1" applyBorder="1" applyAlignment="1">
      <alignment horizontal="left"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1" xfId="0" applyBorder="1" applyAlignment="1" applyProtection="1">
      <alignment horizontal="center" vertical="center" wrapText="1"/>
      <protection locked="0"/>
    </xf>
    <xf numFmtId="0" fontId="14" fillId="8" borderId="1" xfId="0" applyFont="1" applyFill="1" applyBorder="1" applyAlignment="1">
      <alignment horizontal="center"/>
    </xf>
    <xf numFmtId="0" fontId="5" fillId="3" borderId="0" xfId="0" applyFont="1" applyFill="1" applyAlignment="1">
      <alignment horizontal="center"/>
    </xf>
    <xf numFmtId="0" fontId="6" fillId="4" borderId="0" xfId="0" applyFont="1" applyFill="1" applyAlignment="1">
      <alignment horizontal="left" vertical="center" wrapText="1"/>
    </xf>
    <xf numFmtId="0" fontId="19" fillId="2" borderId="7" xfId="0" applyFont="1" applyFill="1" applyBorder="1" applyAlignment="1">
      <alignment horizontal="center" vertical="center"/>
    </xf>
    <xf numFmtId="0" fontId="19" fillId="2" borderId="8" xfId="0" applyFont="1" applyFill="1" applyBorder="1" applyAlignment="1">
      <alignment horizontal="center" vertical="center"/>
    </xf>
    <xf numFmtId="0" fontId="22" fillId="5" borderId="16" xfId="2" applyFont="1" applyFill="1" applyBorder="1" applyAlignment="1">
      <alignment horizontal="center" vertical="center"/>
    </xf>
    <xf numFmtId="0" fontId="22" fillId="5" borderId="17" xfId="2" applyFont="1" applyFill="1" applyBorder="1" applyAlignment="1">
      <alignment horizontal="center" vertical="center"/>
    </xf>
    <xf numFmtId="0" fontId="22" fillId="5" borderId="18" xfId="2" applyFont="1" applyFill="1" applyBorder="1" applyAlignment="1">
      <alignment horizontal="center" vertical="center"/>
    </xf>
    <xf numFmtId="0" fontId="22" fillId="5" borderId="19" xfId="2" applyFont="1" applyFill="1" applyBorder="1" applyAlignment="1">
      <alignment horizontal="center" vertical="center"/>
    </xf>
    <xf numFmtId="0" fontId="22" fillId="5" borderId="7" xfId="2" applyFont="1" applyFill="1" applyBorder="1" applyAlignment="1">
      <alignment horizontal="center" vertical="center"/>
    </xf>
    <xf numFmtId="0" fontId="22" fillId="5" borderId="8" xfId="2" applyFont="1" applyFill="1" applyBorder="1" applyAlignment="1">
      <alignment horizontal="center" vertical="center"/>
    </xf>
    <xf numFmtId="0" fontId="15" fillId="0" borderId="0" xfId="2" applyAlignment="1">
      <alignment horizontal="center"/>
    </xf>
    <xf numFmtId="0" fontId="16" fillId="7" borderId="14" xfId="2" applyFont="1" applyFill="1" applyBorder="1" applyAlignment="1">
      <alignment horizontal="center" vertical="center"/>
    </xf>
    <xf numFmtId="0" fontId="16" fillId="7" borderId="15" xfId="2" applyFont="1" applyFill="1" applyBorder="1" applyAlignment="1">
      <alignment horizontal="center" vertical="center"/>
    </xf>
    <xf numFmtId="0" fontId="16" fillId="7" borderId="21" xfId="2" applyFont="1" applyFill="1" applyBorder="1" applyAlignment="1">
      <alignment horizontal="center" vertical="center"/>
    </xf>
    <xf numFmtId="0" fontId="17" fillId="0" borderId="9" xfId="2" applyFont="1" applyBorder="1" applyAlignment="1">
      <alignment horizontal="left" vertical="center" wrapText="1"/>
    </xf>
    <xf numFmtId="0" fontId="17" fillId="0" borderId="10" xfId="2" applyFont="1" applyBorder="1" applyAlignment="1">
      <alignment horizontal="left" vertical="center" wrapText="1"/>
    </xf>
    <xf numFmtId="0" fontId="17" fillId="0" borderId="11" xfId="2" applyFont="1" applyBorder="1" applyAlignment="1">
      <alignment horizontal="left" vertical="center" wrapText="1"/>
    </xf>
    <xf numFmtId="0" fontId="17" fillId="0" borderId="12" xfId="2" applyFont="1" applyBorder="1" applyAlignment="1">
      <alignment horizontal="left" vertical="center" wrapText="1"/>
    </xf>
    <xf numFmtId="0" fontId="17" fillId="0" borderId="0" xfId="2" applyFont="1" applyAlignment="1">
      <alignment horizontal="left" vertical="center" wrapText="1"/>
    </xf>
    <xf numFmtId="0" fontId="17" fillId="0" borderId="13" xfId="2" applyFont="1" applyBorder="1" applyAlignment="1">
      <alignment horizontal="left" vertical="center" wrapText="1"/>
    </xf>
    <xf numFmtId="0" fontId="17" fillId="6" borderId="1" xfId="2" applyFont="1" applyFill="1" applyBorder="1" applyAlignment="1">
      <alignment horizontal="center" vertical="center" wrapText="1"/>
    </xf>
    <xf numFmtId="0" fontId="17" fillId="6" borderId="1" xfId="2" applyFont="1" applyFill="1" applyBorder="1" applyAlignment="1">
      <alignment horizontal="center" vertical="center"/>
    </xf>
    <xf numFmtId="0" fontId="15" fillId="10" borderId="1" xfId="2" applyFill="1" applyBorder="1" applyAlignment="1">
      <alignment horizontal="left" vertical="center" wrapText="1"/>
    </xf>
    <xf numFmtId="0" fontId="15" fillId="10" borderId="1" xfId="2" applyFill="1" applyBorder="1" applyAlignment="1">
      <alignment horizontal="center"/>
    </xf>
    <xf numFmtId="0" fontId="17" fillId="14" borderId="3" xfId="2" applyFont="1" applyFill="1" applyBorder="1" applyAlignment="1">
      <alignment horizontal="left" vertical="center"/>
    </xf>
    <xf numFmtId="0" fontId="15" fillId="14" borderId="4" xfId="2" applyFill="1" applyBorder="1" applyAlignment="1">
      <alignment horizontal="left" vertical="center"/>
    </xf>
    <xf numFmtId="0" fontId="15" fillId="14" borderId="5" xfId="2" applyFill="1" applyBorder="1" applyAlignment="1">
      <alignment horizontal="left" vertical="center"/>
    </xf>
    <xf numFmtId="0" fontId="17" fillId="10" borderId="1" xfId="2" applyFont="1" applyFill="1" applyBorder="1" applyAlignment="1">
      <alignment horizontal="center" vertical="center" wrapText="1"/>
    </xf>
    <xf numFmtId="0" fontId="15" fillId="0" borderId="1" xfId="2" applyBorder="1" applyAlignment="1">
      <alignment horizontal="left" vertical="center" wrapText="1"/>
    </xf>
    <xf numFmtId="0" fontId="16" fillId="7" borderId="23" xfId="2" applyFont="1" applyFill="1" applyBorder="1" applyAlignment="1">
      <alignment horizontal="center" vertical="center"/>
    </xf>
    <xf numFmtId="0" fontId="17" fillId="0" borderId="1" xfId="2" applyFont="1" applyBorder="1" applyAlignment="1">
      <alignment horizontal="left" vertical="center" wrapText="1"/>
    </xf>
    <xf numFmtId="0" fontId="4" fillId="8" borderId="25" xfId="0" applyFont="1" applyFill="1" applyBorder="1" applyAlignment="1">
      <alignment horizontal="left" vertical="center" wrapText="1"/>
    </xf>
    <xf numFmtId="0" fontId="4" fillId="8" borderId="27" xfId="0" applyFont="1" applyFill="1" applyBorder="1" applyAlignment="1">
      <alignment horizontal="left" vertical="center" wrapText="1"/>
    </xf>
    <xf numFmtId="0" fontId="4" fillId="8" borderId="26" xfId="0" applyFont="1" applyFill="1" applyBorder="1" applyAlignment="1">
      <alignment horizontal="left" vertical="center" wrapText="1"/>
    </xf>
    <xf numFmtId="0" fontId="0" fillId="0" borderId="1" xfId="0" applyBorder="1" applyAlignment="1">
      <alignment horizontal="center"/>
    </xf>
    <xf numFmtId="0" fontId="14" fillId="8" borderId="1" xfId="0" applyFont="1" applyFill="1" applyBorder="1" applyAlignment="1">
      <alignment horizontal="center"/>
    </xf>
    <xf numFmtId="0" fontId="0" fillId="0" borderId="5" xfId="0" applyBorder="1" applyAlignment="1">
      <alignment horizontal="center" vertical="center"/>
    </xf>
    <xf numFmtId="0" fontId="0" fillId="0" borderId="1" xfId="0" applyBorder="1" applyAlignment="1">
      <alignment horizontal="center" vertical="center"/>
    </xf>
    <xf numFmtId="0" fontId="0" fillId="10" borderId="5" xfId="0" applyFill="1" applyBorder="1" applyAlignment="1">
      <alignment horizontal="center" vertical="center"/>
    </xf>
    <xf numFmtId="0" fontId="0" fillId="10" borderId="1" xfId="0" applyFill="1" applyBorder="1" applyAlignment="1">
      <alignment horizontal="center" vertical="center"/>
    </xf>
    <xf numFmtId="0" fontId="0" fillId="0" borderId="5"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4" fillId="8" borderId="25" xfId="0" applyFont="1" applyFill="1" applyBorder="1" applyAlignment="1">
      <alignment horizontal="center" vertical="center" wrapText="1"/>
    </xf>
    <xf numFmtId="0" fontId="4" fillId="8" borderId="26" xfId="0" applyFont="1" applyFill="1" applyBorder="1" applyAlignment="1">
      <alignment horizontal="center" vertical="center" wrapText="1"/>
    </xf>
    <xf numFmtId="0" fontId="14" fillId="8" borderId="5" xfId="0" applyFont="1" applyFill="1" applyBorder="1" applyAlignment="1">
      <alignment horizontal="center"/>
    </xf>
    <xf numFmtId="14" fontId="23" fillId="0" borderId="23" xfId="0" applyNumberFormat="1" applyFont="1" applyBorder="1" applyAlignment="1">
      <alignment horizontal="center" vertical="center"/>
    </xf>
    <xf numFmtId="14" fontId="23" fillId="0" borderId="6" xfId="0" applyNumberFormat="1" applyFont="1" applyBorder="1" applyAlignment="1">
      <alignment horizontal="center" vertical="center"/>
    </xf>
    <xf numFmtId="14" fontId="23" fillId="0" borderId="24" xfId="0" applyNumberFormat="1" applyFont="1" applyBorder="1" applyAlignment="1">
      <alignment horizontal="center" vertical="center"/>
    </xf>
    <xf numFmtId="0" fontId="21" fillId="0" borderId="23" xfId="0" applyFont="1" applyBorder="1" applyAlignment="1">
      <alignment horizontal="center" vertical="center"/>
    </xf>
    <xf numFmtId="0" fontId="21" fillId="0" borderId="6" xfId="0" applyFont="1" applyBorder="1" applyAlignment="1">
      <alignment horizontal="center" vertical="center"/>
    </xf>
    <xf numFmtId="0" fontId="21" fillId="0" borderId="24" xfId="0" applyFont="1" applyBorder="1" applyAlignment="1">
      <alignment horizontal="center" vertical="center"/>
    </xf>
    <xf numFmtId="0" fontId="0" fillId="11" borderId="23" xfId="0" applyFill="1" applyBorder="1" applyAlignment="1" applyProtection="1">
      <alignment horizontal="center" vertical="center"/>
      <protection locked="0"/>
    </xf>
    <xf numFmtId="0" fontId="0" fillId="11" borderId="6" xfId="0" applyFill="1" applyBorder="1" applyAlignment="1" applyProtection="1">
      <alignment horizontal="center" vertical="center"/>
      <protection locked="0"/>
    </xf>
    <xf numFmtId="0" fontId="0" fillId="11" borderId="24" xfId="0" applyFill="1" applyBorder="1" applyAlignment="1" applyProtection="1">
      <alignment horizontal="center" vertical="center"/>
      <protection locked="0"/>
    </xf>
    <xf numFmtId="0" fontId="0" fillId="11" borderId="23" xfId="0" applyFill="1" applyBorder="1" applyAlignment="1" applyProtection="1">
      <alignment horizontal="center" vertical="center" wrapText="1"/>
      <protection locked="0"/>
    </xf>
    <xf numFmtId="0" fontId="0" fillId="11" borderId="6" xfId="0" applyFill="1" applyBorder="1" applyAlignment="1" applyProtection="1">
      <alignment horizontal="center" vertical="center" wrapText="1"/>
      <protection locked="0"/>
    </xf>
    <xf numFmtId="0" fontId="0" fillId="11" borderId="24" xfId="0" applyFill="1" applyBorder="1" applyAlignment="1" applyProtection="1">
      <alignment horizontal="center" vertical="center" wrapText="1"/>
      <protection locked="0"/>
    </xf>
  </cellXfs>
  <cellStyles count="4">
    <cellStyle name="Hipervínculo" xfId="1" builtinId="8"/>
    <cellStyle name="Normal" xfId="0" builtinId="0"/>
    <cellStyle name="Normal 2" xfId="2" xr:uid="{00000000-0005-0000-0000-000002000000}"/>
    <cellStyle name="Porcentaje 2" xfId="3" xr:uid="{00000000-0005-0000-0000-000003000000}"/>
  </cellStyles>
  <dxfs count="0"/>
  <tableStyles count="1" defaultTableStyle="TableStyleMedium2"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99060</xdr:colOff>
          <xdr:row>2</xdr:row>
          <xdr:rowOff>213360</xdr:rowOff>
        </xdr:from>
        <xdr:to>
          <xdr:col>15</xdr:col>
          <xdr:colOff>1859280</xdr:colOff>
          <xdr:row>2</xdr:row>
          <xdr:rowOff>518160</xdr:rowOff>
        </xdr:to>
        <xdr:sp macro="" textlink="">
          <xdr:nvSpPr>
            <xdr:cNvPr id="5218" name="Check Box 98" hidden="1">
              <a:extLst>
                <a:ext uri="{63B3BB69-23CF-44E3-9099-C40C66FF867C}">
                  <a14:compatExt spid="_x0000_s5218"/>
                </a:ext>
                <a:ext uri="{FF2B5EF4-FFF2-40B4-BE49-F238E27FC236}">
                  <a16:creationId xmlns:a16="http://schemas.microsoft.com/office/drawing/2014/main" id="{00000000-0008-0000-0100-00006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525780</xdr:rowOff>
        </xdr:from>
        <xdr:to>
          <xdr:col>15</xdr:col>
          <xdr:colOff>1554480</xdr:colOff>
          <xdr:row>2</xdr:row>
          <xdr:rowOff>708660</xdr:rowOff>
        </xdr:to>
        <xdr:sp macro="" textlink="">
          <xdr:nvSpPr>
            <xdr:cNvPr id="5219" name="Check Box 99" hidden="1">
              <a:extLst>
                <a:ext uri="{63B3BB69-23CF-44E3-9099-C40C66FF867C}">
                  <a14:compatExt spid="_x0000_s5219"/>
                </a:ext>
                <a:ext uri="{FF2B5EF4-FFF2-40B4-BE49-F238E27FC236}">
                  <a16:creationId xmlns:a16="http://schemas.microsoft.com/office/drawing/2014/main" id="{00000000-0008-0000-0100-00006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708660</xdr:rowOff>
        </xdr:from>
        <xdr:to>
          <xdr:col>15</xdr:col>
          <xdr:colOff>3337560</xdr:colOff>
          <xdr:row>2</xdr:row>
          <xdr:rowOff>1013460</xdr:rowOff>
        </xdr:to>
        <xdr:sp macro="" textlink="">
          <xdr:nvSpPr>
            <xdr:cNvPr id="5220" name="Check Box 100" hidden="1">
              <a:extLst>
                <a:ext uri="{63B3BB69-23CF-44E3-9099-C40C66FF867C}">
                  <a14:compatExt spid="_x0000_s5220"/>
                </a:ext>
                <a:ext uri="{FF2B5EF4-FFF2-40B4-BE49-F238E27FC236}">
                  <a16:creationId xmlns:a16="http://schemas.microsoft.com/office/drawing/2014/main" id="{00000000-0008-0000-0100-00006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1013460</xdr:rowOff>
        </xdr:from>
        <xdr:to>
          <xdr:col>15</xdr:col>
          <xdr:colOff>1859280</xdr:colOff>
          <xdr:row>2</xdr:row>
          <xdr:rowOff>1219200</xdr:rowOff>
        </xdr:to>
        <xdr:sp macro="" textlink="">
          <xdr:nvSpPr>
            <xdr:cNvPr id="5221" name="Check Box 101" hidden="1">
              <a:extLst>
                <a:ext uri="{63B3BB69-23CF-44E3-9099-C40C66FF867C}">
                  <a14:compatExt spid="_x0000_s5221"/>
                </a:ext>
                <a:ext uri="{FF2B5EF4-FFF2-40B4-BE49-F238E27FC236}">
                  <a16:creationId xmlns:a16="http://schemas.microsoft.com/office/drawing/2014/main" id="{00000000-0008-0000-0100-00006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2</xdr:row>
          <xdr:rowOff>1226820</xdr:rowOff>
        </xdr:from>
        <xdr:to>
          <xdr:col>15</xdr:col>
          <xdr:colOff>1623060</xdr:colOff>
          <xdr:row>2</xdr:row>
          <xdr:rowOff>1470660</xdr:rowOff>
        </xdr:to>
        <xdr:sp macro="" textlink="">
          <xdr:nvSpPr>
            <xdr:cNvPr id="5223" name="Check Box 103" hidden="1">
              <a:extLst>
                <a:ext uri="{63B3BB69-23CF-44E3-9099-C40C66FF867C}">
                  <a14:compatExt spid="_x0000_s5223"/>
                </a:ext>
                <a:ext uri="{FF2B5EF4-FFF2-40B4-BE49-F238E27FC236}">
                  <a16:creationId xmlns:a16="http://schemas.microsoft.com/office/drawing/2014/main" id="{00000000-0008-0000-0100-00006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2</xdr:row>
          <xdr:rowOff>1508760</xdr:rowOff>
        </xdr:from>
        <xdr:to>
          <xdr:col>15</xdr:col>
          <xdr:colOff>1874520</xdr:colOff>
          <xdr:row>2</xdr:row>
          <xdr:rowOff>1737360</xdr:rowOff>
        </xdr:to>
        <xdr:sp macro="" textlink="">
          <xdr:nvSpPr>
            <xdr:cNvPr id="5224" name="Check Box 104" hidden="1">
              <a:extLst>
                <a:ext uri="{63B3BB69-23CF-44E3-9099-C40C66FF867C}">
                  <a14:compatExt spid="_x0000_s5224"/>
                </a:ext>
                <a:ext uri="{FF2B5EF4-FFF2-40B4-BE49-F238E27FC236}">
                  <a16:creationId xmlns:a16="http://schemas.microsoft.com/office/drawing/2014/main" id="{00000000-0008-0000-0100-00006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2</xdr:row>
          <xdr:rowOff>1744980</xdr:rowOff>
        </xdr:from>
        <xdr:to>
          <xdr:col>15</xdr:col>
          <xdr:colOff>1684020</xdr:colOff>
          <xdr:row>2</xdr:row>
          <xdr:rowOff>1981200</xdr:rowOff>
        </xdr:to>
        <xdr:sp macro="" textlink="">
          <xdr:nvSpPr>
            <xdr:cNvPr id="5225" name="Check Box 105" hidden="1">
              <a:extLst>
                <a:ext uri="{63B3BB69-23CF-44E3-9099-C40C66FF867C}">
                  <a14:compatExt spid="_x0000_s5225"/>
                </a:ext>
                <a:ext uri="{FF2B5EF4-FFF2-40B4-BE49-F238E27FC236}">
                  <a16:creationId xmlns:a16="http://schemas.microsoft.com/office/drawing/2014/main" id="{00000000-0008-0000-0100-00006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213360</xdr:rowOff>
        </xdr:from>
        <xdr:to>
          <xdr:col>15</xdr:col>
          <xdr:colOff>1859280</xdr:colOff>
          <xdr:row>3</xdr:row>
          <xdr:rowOff>518160</xdr:rowOff>
        </xdr:to>
        <xdr:sp macro="" textlink="">
          <xdr:nvSpPr>
            <xdr:cNvPr id="5398" name="Check Box 278" hidden="1">
              <a:extLst>
                <a:ext uri="{63B3BB69-23CF-44E3-9099-C40C66FF867C}">
                  <a14:compatExt spid="_x0000_s5398"/>
                </a:ext>
                <a:ext uri="{FF2B5EF4-FFF2-40B4-BE49-F238E27FC236}">
                  <a16:creationId xmlns:a16="http://schemas.microsoft.com/office/drawing/2014/main" id="{00000000-0008-0000-0100-00001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525780</xdr:rowOff>
        </xdr:from>
        <xdr:to>
          <xdr:col>15</xdr:col>
          <xdr:colOff>1554480</xdr:colOff>
          <xdr:row>3</xdr:row>
          <xdr:rowOff>708660</xdr:rowOff>
        </xdr:to>
        <xdr:sp macro="" textlink="">
          <xdr:nvSpPr>
            <xdr:cNvPr id="5399" name="Check Box 279" hidden="1">
              <a:extLst>
                <a:ext uri="{63B3BB69-23CF-44E3-9099-C40C66FF867C}">
                  <a14:compatExt spid="_x0000_s5399"/>
                </a:ext>
                <a:ext uri="{FF2B5EF4-FFF2-40B4-BE49-F238E27FC236}">
                  <a16:creationId xmlns:a16="http://schemas.microsoft.com/office/drawing/2014/main" id="{00000000-0008-0000-0100-00001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708660</xdr:rowOff>
        </xdr:from>
        <xdr:to>
          <xdr:col>15</xdr:col>
          <xdr:colOff>3337560</xdr:colOff>
          <xdr:row>3</xdr:row>
          <xdr:rowOff>1013460</xdr:rowOff>
        </xdr:to>
        <xdr:sp macro="" textlink="">
          <xdr:nvSpPr>
            <xdr:cNvPr id="5400" name="Check Box 280" hidden="1">
              <a:extLst>
                <a:ext uri="{63B3BB69-23CF-44E3-9099-C40C66FF867C}">
                  <a14:compatExt spid="_x0000_s5400"/>
                </a:ext>
                <a:ext uri="{FF2B5EF4-FFF2-40B4-BE49-F238E27FC236}">
                  <a16:creationId xmlns:a16="http://schemas.microsoft.com/office/drawing/2014/main" id="{00000000-0008-0000-0100-00001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1013460</xdr:rowOff>
        </xdr:from>
        <xdr:to>
          <xdr:col>15</xdr:col>
          <xdr:colOff>1859280</xdr:colOff>
          <xdr:row>3</xdr:row>
          <xdr:rowOff>1219200</xdr:rowOff>
        </xdr:to>
        <xdr:sp macro="" textlink="">
          <xdr:nvSpPr>
            <xdr:cNvPr id="5401" name="Check Box 281" hidden="1">
              <a:extLst>
                <a:ext uri="{63B3BB69-23CF-44E3-9099-C40C66FF867C}">
                  <a14:compatExt spid="_x0000_s5401"/>
                </a:ext>
                <a:ext uri="{FF2B5EF4-FFF2-40B4-BE49-F238E27FC236}">
                  <a16:creationId xmlns:a16="http://schemas.microsoft.com/office/drawing/2014/main" id="{00000000-0008-0000-0100-00001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3</xdr:row>
          <xdr:rowOff>1226820</xdr:rowOff>
        </xdr:from>
        <xdr:to>
          <xdr:col>15</xdr:col>
          <xdr:colOff>1623060</xdr:colOff>
          <xdr:row>3</xdr:row>
          <xdr:rowOff>1470660</xdr:rowOff>
        </xdr:to>
        <xdr:sp macro="" textlink="">
          <xdr:nvSpPr>
            <xdr:cNvPr id="5402" name="Check Box 282" hidden="1">
              <a:extLst>
                <a:ext uri="{63B3BB69-23CF-44E3-9099-C40C66FF867C}">
                  <a14:compatExt spid="_x0000_s5402"/>
                </a:ext>
                <a:ext uri="{FF2B5EF4-FFF2-40B4-BE49-F238E27FC236}">
                  <a16:creationId xmlns:a16="http://schemas.microsoft.com/office/drawing/2014/main" id="{00000000-0008-0000-0100-00001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3</xdr:row>
          <xdr:rowOff>1508760</xdr:rowOff>
        </xdr:from>
        <xdr:to>
          <xdr:col>15</xdr:col>
          <xdr:colOff>1874520</xdr:colOff>
          <xdr:row>3</xdr:row>
          <xdr:rowOff>1737360</xdr:rowOff>
        </xdr:to>
        <xdr:sp macro="" textlink="">
          <xdr:nvSpPr>
            <xdr:cNvPr id="5403" name="Check Box 283" hidden="1">
              <a:extLst>
                <a:ext uri="{63B3BB69-23CF-44E3-9099-C40C66FF867C}">
                  <a14:compatExt spid="_x0000_s5403"/>
                </a:ext>
                <a:ext uri="{FF2B5EF4-FFF2-40B4-BE49-F238E27FC236}">
                  <a16:creationId xmlns:a16="http://schemas.microsoft.com/office/drawing/2014/main" id="{00000000-0008-0000-0100-00001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3</xdr:row>
          <xdr:rowOff>1744980</xdr:rowOff>
        </xdr:from>
        <xdr:to>
          <xdr:col>15</xdr:col>
          <xdr:colOff>1684020</xdr:colOff>
          <xdr:row>3</xdr:row>
          <xdr:rowOff>1981200</xdr:rowOff>
        </xdr:to>
        <xdr:sp macro="" textlink="">
          <xdr:nvSpPr>
            <xdr:cNvPr id="5404" name="Check Box 284" hidden="1">
              <a:extLst>
                <a:ext uri="{63B3BB69-23CF-44E3-9099-C40C66FF867C}">
                  <a14:compatExt spid="_x0000_s5404"/>
                </a:ext>
                <a:ext uri="{FF2B5EF4-FFF2-40B4-BE49-F238E27FC236}">
                  <a16:creationId xmlns:a16="http://schemas.microsoft.com/office/drawing/2014/main" id="{00000000-0008-0000-0100-00001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213360</xdr:rowOff>
        </xdr:from>
        <xdr:to>
          <xdr:col>15</xdr:col>
          <xdr:colOff>1859280</xdr:colOff>
          <xdr:row>4</xdr:row>
          <xdr:rowOff>518160</xdr:rowOff>
        </xdr:to>
        <xdr:sp macro="" textlink="">
          <xdr:nvSpPr>
            <xdr:cNvPr id="5406" name="Check Box 286" hidden="1">
              <a:extLst>
                <a:ext uri="{63B3BB69-23CF-44E3-9099-C40C66FF867C}">
                  <a14:compatExt spid="_x0000_s5406"/>
                </a:ext>
                <a:ext uri="{FF2B5EF4-FFF2-40B4-BE49-F238E27FC236}">
                  <a16:creationId xmlns:a16="http://schemas.microsoft.com/office/drawing/2014/main" id="{00000000-0008-0000-0100-00001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525780</xdr:rowOff>
        </xdr:from>
        <xdr:to>
          <xdr:col>15</xdr:col>
          <xdr:colOff>1554480</xdr:colOff>
          <xdr:row>4</xdr:row>
          <xdr:rowOff>708660</xdr:rowOff>
        </xdr:to>
        <xdr:sp macro="" textlink="">
          <xdr:nvSpPr>
            <xdr:cNvPr id="5407" name="Check Box 287" hidden="1">
              <a:extLst>
                <a:ext uri="{63B3BB69-23CF-44E3-9099-C40C66FF867C}">
                  <a14:compatExt spid="_x0000_s5407"/>
                </a:ext>
                <a:ext uri="{FF2B5EF4-FFF2-40B4-BE49-F238E27FC236}">
                  <a16:creationId xmlns:a16="http://schemas.microsoft.com/office/drawing/2014/main" id="{00000000-0008-0000-0100-00001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708660</xdr:rowOff>
        </xdr:from>
        <xdr:to>
          <xdr:col>15</xdr:col>
          <xdr:colOff>3337560</xdr:colOff>
          <xdr:row>4</xdr:row>
          <xdr:rowOff>1013460</xdr:rowOff>
        </xdr:to>
        <xdr:sp macro="" textlink="">
          <xdr:nvSpPr>
            <xdr:cNvPr id="5408" name="Check Box 288" hidden="1">
              <a:extLst>
                <a:ext uri="{63B3BB69-23CF-44E3-9099-C40C66FF867C}">
                  <a14:compatExt spid="_x0000_s5408"/>
                </a:ext>
                <a:ext uri="{FF2B5EF4-FFF2-40B4-BE49-F238E27FC236}">
                  <a16:creationId xmlns:a16="http://schemas.microsoft.com/office/drawing/2014/main" id="{00000000-0008-0000-0100-00002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1013460</xdr:rowOff>
        </xdr:from>
        <xdr:to>
          <xdr:col>15</xdr:col>
          <xdr:colOff>1859280</xdr:colOff>
          <xdr:row>4</xdr:row>
          <xdr:rowOff>1219200</xdr:rowOff>
        </xdr:to>
        <xdr:sp macro="" textlink="">
          <xdr:nvSpPr>
            <xdr:cNvPr id="5409" name="Check Box 289" hidden="1">
              <a:extLst>
                <a:ext uri="{63B3BB69-23CF-44E3-9099-C40C66FF867C}">
                  <a14:compatExt spid="_x0000_s5409"/>
                </a:ext>
                <a:ext uri="{FF2B5EF4-FFF2-40B4-BE49-F238E27FC236}">
                  <a16:creationId xmlns:a16="http://schemas.microsoft.com/office/drawing/2014/main" id="{00000000-0008-0000-0100-00002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4</xdr:row>
          <xdr:rowOff>1226820</xdr:rowOff>
        </xdr:from>
        <xdr:to>
          <xdr:col>15</xdr:col>
          <xdr:colOff>1623060</xdr:colOff>
          <xdr:row>4</xdr:row>
          <xdr:rowOff>1470660</xdr:rowOff>
        </xdr:to>
        <xdr:sp macro="" textlink="">
          <xdr:nvSpPr>
            <xdr:cNvPr id="5410" name="Check Box 290" hidden="1">
              <a:extLst>
                <a:ext uri="{63B3BB69-23CF-44E3-9099-C40C66FF867C}">
                  <a14:compatExt spid="_x0000_s5410"/>
                </a:ext>
                <a:ext uri="{FF2B5EF4-FFF2-40B4-BE49-F238E27FC236}">
                  <a16:creationId xmlns:a16="http://schemas.microsoft.com/office/drawing/2014/main" id="{00000000-0008-0000-0100-00002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4</xdr:row>
          <xdr:rowOff>1508760</xdr:rowOff>
        </xdr:from>
        <xdr:to>
          <xdr:col>15</xdr:col>
          <xdr:colOff>1874520</xdr:colOff>
          <xdr:row>4</xdr:row>
          <xdr:rowOff>1737360</xdr:rowOff>
        </xdr:to>
        <xdr:sp macro="" textlink="">
          <xdr:nvSpPr>
            <xdr:cNvPr id="5411" name="Check Box 291" hidden="1">
              <a:extLst>
                <a:ext uri="{63B3BB69-23CF-44E3-9099-C40C66FF867C}">
                  <a14:compatExt spid="_x0000_s5411"/>
                </a:ext>
                <a:ext uri="{FF2B5EF4-FFF2-40B4-BE49-F238E27FC236}">
                  <a16:creationId xmlns:a16="http://schemas.microsoft.com/office/drawing/2014/main" id="{00000000-0008-0000-0100-00002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4</xdr:row>
          <xdr:rowOff>1744980</xdr:rowOff>
        </xdr:from>
        <xdr:to>
          <xdr:col>15</xdr:col>
          <xdr:colOff>1684020</xdr:colOff>
          <xdr:row>4</xdr:row>
          <xdr:rowOff>1981200</xdr:rowOff>
        </xdr:to>
        <xdr:sp macro="" textlink="">
          <xdr:nvSpPr>
            <xdr:cNvPr id="5412" name="Check Box 292" hidden="1">
              <a:extLst>
                <a:ext uri="{63B3BB69-23CF-44E3-9099-C40C66FF867C}">
                  <a14:compatExt spid="_x0000_s5412"/>
                </a:ext>
                <a:ext uri="{FF2B5EF4-FFF2-40B4-BE49-F238E27FC236}">
                  <a16:creationId xmlns:a16="http://schemas.microsoft.com/office/drawing/2014/main" id="{00000000-0008-0000-0100-00002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213360</xdr:rowOff>
        </xdr:from>
        <xdr:to>
          <xdr:col>15</xdr:col>
          <xdr:colOff>1859280</xdr:colOff>
          <xdr:row>5</xdr:row>
          <xdr:rowOff>518160</xdr:rowOff>
        </xdr:to>
        <xdr:sp macro="" textlink="">
          <xdr:nvSpPr>
            <xdr:cNvPr id="5413" name="Check Box 293" hidden="1">
              <a:extLst>
                <a:ext uri="{63B3BB69-23CF-44E3-9099-C40C66FF867C}">
                  <a14:compatExt spid="_x0000_s5413"/>
                </a:ext>
                <a:ext uri="{FF2B5EF4-FFF2-40B4-BE49-F238E27FC236}">
                  <a16:creationId xmlns:a16="http://schemas.microsoft.com/office/drawing/2014/main" id="{00000000-0008-0000-0100-00002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525780</xdr:rowOff>
        </xdr:from>
        <xdr:to>
          <xdr:col>15</xdr:col>
          <xdr:colOff>1554480</xdr:colOff>
          <xdr:row>5</xdr:row>
          <xdr:rowOff>708660</xdr:rowOff>
        </xdr:to>
        <xdr:sp macro="" textlink="">
          <xdr:nvSpPr>
            <xdr:cNvPr id="5414" name="Check Box 294" hidden="1">
              <a:extLst>
                <a:ext uri="{63B3BB69-23CF-44E3-9099-C40C66FF867C}">
                  <a14:compatExt spid="_x0000_s5414"/>
                </a:ext>
                <a:ext uri="{FF2B5EF4-FFF2-40B4-BE49-F238E27FC236}">
                  <a16:creationId xmlns:a16="http://schemas.microsoft.com/office/drawing/2014/main" id="{00000000-0008-0000-0100-00002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708660</xdr:rowOff>
        </xdr:from>
        <xdr:to>
          <xdr:col>15</xdr:col>
          <xdr:colOff>3337560</xdr:colOff>
          <xdr:row>5</xdr:row>
          <xdr:rowOff>1013460</xdr:rowOff>
        </xdr:to>
        <xdr:sp macro="" textlink="">
          <xdr:nvSpPr>
            <xdr:cNvPr id="5415" name="Check Box 295" hidden="1">
              <a:extLst>
                <a:ext uri="{63B3BB69-23CF-44E3-9099-C40C66FF867C}">
                  <a14:compatExt spid="_x0000_s5415"/>
                </a:ext>
                <a:ext uri="{FF2B5EF4-FFF2-40B4-BE49-F238E27FC236}">
                  <a16:creationId xmlns:a16="http://schemas.microsoft.com/office/drawing/2014/main" id="{00000000-0008-0000-0100-00002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1013460</xdr:rowOff>
        </xdr:from>
        <xdr:to>
          <xdr:col>15</xdr:col>
          <xdr:colOff>1859280</xdr:colOff>
          <xdr:row>5</xdr:row>
          <xdr:rowOff>1219200</xdr:rowOff>
        </xdr:to>
        <xdr:sp macro="" textlink="">
          <xdr:nvSpPr>
            <xdr:cNvPr id="5416" name="Check Box 296" hidden="1">
              <a:extLst>
                <a:ext uri="{63B3BB69-23CF-44E3-9099-C40C66FF867C}">
                  <a14:compatExt spid="_x0000_s5416"/>
                </a:ext>
                <a:ext uri="{FF2B5EF4-FFF2-40B4-BE49-F238E27FC236}">
                  <a16:creationId xmlns:a16="http://schemas.microsoft.com/office/drawing/2014/main" id="{00000000-0008-0000-0100-00002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5</xdr:row>
          <xdr:rowOff>1226820</xdr:rowOff>
        </xdr:from>
        <xdr:to>
          <xdr:col>15</xdr:col>
          <xdr:colOff>1623060</xdr:colOff>
          <xdr:row>5</xdr:row>
          <xdr:rowOff>1470660</xdr:rowOff>
        </xdr:to>
        <xdr:sp macro="" textlink="">
          <xdr:nvSpPr>
            <xdr:cNvPr id="5417" name="Check Box 297" hidden="1">
              <a:extLst>
                <a:ext uri="{63B3BB69-23CF-44E3-9099-C40C66FF867C}">
                  <a14:compatExt spid="_x0000_s5417"/>
                </a:ext>
                <a:ext uri="{FF2B5EF4-FFF2-40B4-BE49-F238E27FC236}">
                  <a16:creationId xmlns:a16="http://schemas.microsoft.com/office/drawing/2014/main" id="{00000000-0008-0000-0100-00002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5</xdr:row>
          <xdr:rowOff>1508760</xdr:rowOff>
        </xdr:from>
        <xdr:to>
          <xdr:col>15</xdr:col>
          <xdr:colOff>1874520</xdr:colOff>
          <xdr:row>5</xdr:row>
          <xdr:rowOff>1737360</xdr:rowOff>
        </xdr:to>
        <xdr:sp macro="" textlink="">
          <xdr:nvSpPr>
            <xdr:cNvPr id="5418" name="Check Box 298" hidden="1">
              <a:extLst>
                <a:ext uri="{63B3BB69-23CF-44E3-9099-C40C66FF867C}">
                  <a14:compatExt spid="_x0000_s5418"/>
                </a:ext>
                <a:ext uri="{FF2B5EF4-FFF2-40B4-BE49-F238E27FC236}">
                  <a16:creationId xmlns:a16="http://schemas.microsoft.com/office/drawing/2014/main" id="{00000000-0008-0000-0100-00002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xdr:row>
          <xdr:rowOff>1744980</xdr:rowOff>
        </xdr:from>
        <xdr:to>
          <xdr:col>15</xdr:col>
          <xdr:colOff>1684020</xdr:colOff>
          <xdr:row>5</xdr:row>
          <xdr:rowOff>1981200</xdr:rowOff>
        </xdr:to>
        <xdr:sp macro="" textlink="">
          <xdr:nvSpPr>
            <xdr:cNvPr id="5419" name="Check Box 299" hidden="1">
              <a:extLst>
                <a:ext uri="{63B3BB69-23CF-44E3-9099-C40C66FF867C}">
                  <a14:compatExt spid="_x0000_s5419"/>
                </a:ext>
                <a:ext uri="{FF2B5EF4-FFF2-40B4-BE49-F238E27FC236}">
                  <a16:creationId xmlns:a16="http://schemas.microsoft.com/office/drawing/2014/main" id="{00000000-0008-0000-0100-00002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213360</xdr:rowOff>
        </xdr:from>
        <xdr:to>
          <xdr:col>15</xdr:col>
          <xdr:colOff>1859280</xdr:colOff>
          <xdr:row>6</xdr:row>
          <xdr:rowOff>518160</xdr:rowOff>
        </xdr:to>
        <xdr:sp macro="" textlink="">
          <xdr:nvSpPr>
            <xdr:cNvPr id="5420" name="Check Box 300" hidden="1">
              <a:extLst>
                <a:ext uri="{63B3BB69-23CF-44E3-9099-C40C66FF867C}">
                  <a14:compatExt spid="_x0000_s5420"/>
                </a:ext>
                <a:ext uri="{FF2B5EF4-FFF2-40B4-BE49-F238E27FC236}">
                  <a16:creationId xmlns:a16="http://schemas.microsoft.com/office/drawing/2014/main" id="{00000000-0008-0000-0100-00002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525780</xdr:rowOff>
        </xdr:from>
        <xdr:to>
          <xdr:col>15</xdr:col>
          <xdr:colOff>1554480</xdr:colOff>
          <xdr:row>6</xdr:row>
          <xdr:rowOff>708660</xdr:rowOff>
        </xdr:to>
        <xdr:sp macro="" textlink="">
          <xdr:nvSpPr>
            <xdr:cNvPr id="5421" name="Check Box 301" hidden="1">
              <a:extLst>
                <a:ext uri="{63B3BB69-23CF-44E3-9099-C40C66FF867C}">
                  <a14:compatExt spid="_x0000_s5421"/>
                </a:ext>
                <a:ext uri="{FF2B5EF4-FFF2-40B4-BE49-F238E27FC236}">
                  <a16:creationId xmlns:a16="http://schemas.microsoft.com/office/drawing/2014/main" id="{00000000-0008-0000-0100-00002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708660</xdr:rowOff>
        </xdr:from>
        <xdr:to>
          <xdr:col>15</xdr:col>
          <xdr:colOff>3337560</xdr:colOff>
          <xdr:row>6</xdr:row>
          <xdr:rowOff>1013460</xdr:rowOff>
        </xdr:to>
        <xdr:sp macro="" textlink="">
          <xdr:nvSpPr>
            <xdr:cNvPr id="5422" name="Check Box 302" hidden="1">
              <a:extLst>
                <a:ext uri="{63B3BB69-23CF-44E3-9099-C40C66FF867C}">
                  <a14:compatExt spid="_x0000_s5422"/>
                </a:ext>
                <a:ext uri="{FF2B5EF4-FFF2-40B4-BE49-F238E27FC236}">
                  <a16:creationId xmlns:a16="http://schemas.microsoft.com/office/drawing/2014/main" id="{00000000-0008-0000-0100-00002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1013460</xdr:rowOff>
        </xdr:from>
        <xdr:to>
          <xdr:col>15</xdr:col>
          <xdr:colOff>1859280</xdr:colOff>
          <xdr:row>6</xdr:row>
          <xdr:rowOff>1219200</xdr:rowOff>
        </xdr:to>
        <xdr:sp macro="" textlink="">
          <xdr:nvSpPr>
            <xdr:cNvPr id="5423" name="Check Box 303" hidden="1">
              <a:extLst>
                <a:ext uri="{63B3BB69-23CF-44E3-9099-C40C66FF867C}">
                  <a14:compatExt spid="_x0000_s5423"/>
                </a:ext>
                <a:ext uri="{FF2B5EF4-FFF2-40B4-BE49-F238E27FC236}">
                  <a16:creationId xmlns:a16="http://schemas.microsoft.com/office/drawing/2014/main" id="{00000000-0008-0000-0100-00002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6</xdr:row>
          <xdr:rowOff>1226820</xdr:rowOff>
        </xdr:from>
        <xdr:to>
          <xdr:col>15</xdr:col>
          <xdr:colOff>1623060</xdr:colOff>
          <xdr:row>6</xdr:row>
          <xdr:rowOff>1470660</xdr:rowOff>
        </xdr:to>
        <xdr:sp macro="" textlink="">
          <xdr:nvSpPr>
            <xdr:cNvPr id="5424" name="Check Box 304" hidden="1">
              <a:extLst>
                <a:ext uri="{63B3BB69-23CF-44E3-9099-C40C66FF867C}">
                  <a14:compatExt spid="_x0000_s5424"/>
                </a:ext>
                <a:ext uri="{FF2B5EF4-FFF2-40B4-BE49-F238E27FC236}">
                  <a16:creationId xmlns:a16="http://schemas.microsoft.com/office/drawing/2014/main" id="{00000000-0008-0000-0100-00003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6</xdr:row>
          <xdr:rowOff>1508760</xdr:rowOff>
        </xdr:from>
        <xdr:to>
          <xdr:col>15</xdr:col>
          <xdr:colOff>1874520</xdr:colOff>
          <xdr:row>6</xdr:row>
          <xdr:rowOff>1737360</xdr:rowOff>
        </xdr:to>
        <xdr:sp macro="" textlink="">
          <xdr:nvSpPr>
            <xdr:cNvPr id="5425" name="Check Box 305" hidden="1">
              <a:extLst>
                <a:ext uri="{63B3BB69-23CF-44E3-9099-C40C66FF867C}">
                  <a14:compatExt spid="_x0000_s5425"/>
                </a:ext>
                <a:ext uri="{FF2B5EF4-FFF2-40B4-BE49-F238E27FC236}">
                  <a16:creationId xmlns:a16="http://schemas.microsoft.com/office/drawing/2014/main" id="{00000000-0008-0000-0100-00003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6</xdr:row>
          <xdr:rowOff>1744980</xdr:rowOff>
        </xdr:from>
        <xdr:to>
          <xdr:col>15</xdr:col>
          <xdr:colOff>1684020</xdr:colOff>
          <xdr:row>6</xdr:row>
          <xdr:rowOff>1981200</xdr:rowOff>
        </xdr:to>
        <xdr:sp macro="" textlink="">
          <xdr:nvSpPr>
            <xdr:cNvPr id="5426" name="Check Box 306" hidden="1">
              <a:extLst>
                <a:ext uri="{63B3BB69-23CF-44E3-9099-C40C66FF867C}">
                  <a14:compatExt spid="_x0000_s5426"/>
                </a:ext>
                <a:ext uri="{FF2B5EF4-FFF2-40B4-BE49-F238E27FC236}">
                  <a16:creationId xmlns:a16="http://schemas.microsoft.com/office/drawing/2014/main" id="{00000000-0008-0000-0100-00003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213360</xdr:rowOff>
        </xdr:from>
        <xdr:to>
          <xdr:col>15</xdr:col>
          <xdr:colOff>1859280</xdr:colOff>
          <xdr:row>7</xdr:row>
          <xdr:rowOff>518160</xdr:rowOff>
        </xdr:to>
        <xdr:sp macro="" textlink="">
          <xdr:nvSpPr>
            <xdr:cNvPr id="5427" name="Check Box 307" hidden="1">
              <a:extLst>
                <a:ext uri="{63B3BB69-23CF-44E3-9099-C40C66FF867C}">
                  <a14:compatExt spid="_x0000_s5427"/>
                </a:ext>
                <a:ext uri="{FF2B5EF4-FFF2-40B4-BE49-F238E27FC236}">
                  <a16:creationId xmlns:a16="http://schemas.microsoft.com/office/drawing/2014/main" id="{00000000-0008-0000-0100-00003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525780</xdr:rowOff>
        </xdr:from>
        <xdr:to>
          <xdr:col>15</xdr:col>
          <xdr:colOff>1554480</xdr:colOff>
          <xdr:row>7</xdr:row>
          <xdr:rowOff>708660</xdr:rowOff>
        </xdr:to>
        <xdr:sp macro="" textlink="">
          <xdr:nvSpPr>
            <xdr:cNvPr id="5428" name="Check Box 308" hidden="1">
              <a:extLst>
                <a:ext uri="{63B3BB69-23CF-44E3-9099-C40C66FF867C}">
                  <a14:compatExt spid="_x0000_s5428"/>
                </a:ext>
                <a:ext uri="{FF2B5EF4-FFF2-40B4-BE49-F238E27FC236}">
                  <a16:creationId xmlns:a16="http://schemas.microsoft.com/office/drawing/2014/main" id="{00000000-0008-0000-0100-00003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708660</xdr:rowOff>
        </xdr:from>
        <xdr:to>
          <xdr:col>15</xdr:col>
          <xdr:colOff>3337560</xdr:colOff>
          <xdr:row>7</xdr:row>
          <xdr:rowOff>1013460</xdr:rowOff>
        </xdr:to>
        <xdr:sp macro="" textlink="">
          <xdr:nvSpPr>
            <xdr:cNvPr id="5429" name="Check Box 309" hidden="1">
              <a:extLst>
                <a:ext uri="{63B3BB69-23CF-44E3-9099-C40C66FF867C}">
                  <a14:compatExt spid="_x0000_s5429"/>
                </a:ext>
                <a:ext uri="{FF2B5EF4-FFF2-40B4-BE49-F238E27FC236}">
                  <a16:creationId xmlns:a16="http://schemas.microsoft.com/office/drawing/2014/main" id="{00000000-0008-0000-0100-00003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1013460</xdr:rowOff>
        </xdr:from>
        <xdr:to>
          <xdr:col>15</xdr:col>
          <xdr:colOff>1859280</xdr:colOff>
          <xdr:row>7</xdr:row>
          <xdr:rowOff>1219200</xdr:rowOff>
        </xdr:to>
        <xdr:sp macro="" textlink="">
          <xdr:nvSpPr>
            <xdr:cNvPr id="5430" name="Check Box 310" hidden="1">
              <a:extLst>
                <a:ext uri="{63B3BB69-23CF-44E3-9099-C40C66FF867C}">
                  <a14:compatExt spid="_x0000_s5430"/>
                </a:ext>
                <a:ext uri="{FF2B5EF4-FFF2-40B4-BE49-F238E27FC236}">
                  <a16:creationId xmlns:a16="http://schemas.microsoft.com/office/drawing/2014/main" id="{00000000-0008-0000-0100-00003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7</xdr:row>
          <xdr:rowOff>1226820</xdr:rowOff>
        </xdr:from>
        <xdr:to>
          <xdr:col>15</xdr:col>
          <xdr:colOff>1623060</xdr:colOff>
          <xdr:row>7</xdr:row>
          <xdr:rowOff>1470660</xdr:rowOff>
        </xdr:to>
        <xdr:sp macro="" textlink="">
          <xdr:nvSpPr>
            <xdr:cNvPr id="5431" name="Check Box 311" hidden="1">
              <a:extLst>
                <a:ext uri="{63B3BB69-23CF-44E3-9099-C40C66FF867C}">
                  <a14:compatExt spid="_x0000_s5431"/>
                </a:ext>
                <a:ext uri="{FF2B5EF4-FFF2-40B4-BE49-F238E27FC236}">
                  <a16:creationId xmlns:a16="http://schemas.microsoft.com/office/drawing/2014/main" id="{00000000-0008-0000-0100-00003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7</xdr:row>
          <xdr:rowOff>1508760</xdr:rowOff>
        </xdr:from>
        <xdr:to>
          <xdr:col>15</xdr:col>
          <xdr:colOff>1874520</xdr:colOff>
          <xdr:row>7</xdr:row>
          <xdr:rowOff>1737360</xdr:rowOff>
        </xdr:to>
        <xdr:sp macro="" textlink="">
          <xdr:nvSpPr>
            <xdr:cNvPr id="5432" name="Check Box 312" hidden="1">
              <a:extLst>
                <a:ext uri="{63B3BB69-23CF-44E3-9099-C40C66FF867C}">
                  <a14:compatExt spid="_x0000_s5432"/>
                </a:ext>
                <a:ext uri="{FF2B5EF4-FFF2-40B4-BE49-F238E27FC236}">
                  <a16:creationId xmlns:a16="http://schemas.microsoft.com/office/drawing/2014/main" id="{00000000-0008-0000-0100-00003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7</xdr:row>
          <xdr:rowOff>1744980</xdr:rowOff>
        </xdr:from>
        <xdr:to>
          <xdr:col>15</xdr:col>
          <xdr:colOff>1684020</xdr:colOff>
          <xdr:row>7</xdr:row>
          <xdr:rowOff>1981200</xdr:rowOff>
        </xdr:to>
        <xdr:sp macro="" textlink="">
          <xdr:nvSpPr>
            <xdr:cNvPr id="5433" name="Check Box 313" hidden="1">
              <a:extLst>
                <a:ext uri="{63B3BB69-23CF-44E3-9099-C40C66FF867C}">
                  <a14:compatExt spid="_x0000_s5433"/>
                </a:ext>
                <a:ext uri="{FF2B5EF4-FFF2-40B4-BE49-F238E27FC236}">
                  <a16:creationId xmlns:a16="http://schemas.microsoft.com/office/drawing/2014/main" id="{00000000-0008-0000-0100-00003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213360</xdr:rowOff>
        </xdr:from>
        <xdr:to>
          <xdr:col>15</xdr:col>
          <xdr:colOff>1859280</xdr:colOff>
          <xdr:row>8</xdr:row>
          <xdr:rowOff>518160</xdr:rowOff>
        </xdr:to>
        <xdr:sp macro="" textlink="">
          <xdr:nvSpPr>
            <xdr:cNvPr id="5434" name="Check Box 314" hidden="1">
              <a:extLst>
                <a:ext uri="{63B3BB69-23CF-44E3-9099-C40C66FF867C}">
                  <a14:compatExt spid="_x0000_s5434"/>
                </a:ext>
                <a:ext uri="{FF2B5EF4-FFF2-40B4-BE49-F238E27FC236}">
                  <a16:creationId xmlns:a16="http://schemas.microsoft.com/office/drawing/2014/main" id="{00000000-0008-0000-0100-00003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525780</xdr:rowOff>
        </xdr:from>
        <xdr:to>
          <xdr:col>15</xdr:col>
          <xdr:colOff>1554480</xdr:colOff>
          <xdr:row>8</xdr:row>
          <xdr:rowOff>708660</xdr:rowOff>
        </xdr:to>
        <xdr:sp macro="" textlink="">
          <xdr:nvSpPr>
            <xdr:cNvPr id="5435" name="Check Box 315" hidden="1">
              <a:extLst>
                <a:ext uri="{63B3BB69-23CF-44E3-9099-C40C66FF867C}">
                  <a14:compatExt spid="_x0000_s5435"/>
                </a:ext>
                <a:ext uri="{FF2B5EF4-FFF2-40B4-BE49-F238E27FC236}">
                  <a16:creationId xmlns:a16="http://schemas.microsoft.com/office/drawing/2014/main" id="{00000000-0008-0000-0100-00003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708660</xdr:rowOff>
        </xdr:from>
        <xdr:to>
          <xdr:col>15</xdr:col>
          <xdr:colOff>3337560</xdr:colOff>
          <xdr:row>8</xdr:row>
          <xdr:rowOff>1013460</xdr:rowOff>
        </xdr:to>
        <xdr:sp macro="" textlink="">
          <xdr:nvSpPr>
            <xdr:cNvPr id="5436" name="Check Box 316" hidden="1">
              <a:extLst>
                <a:ext uri="{63B3BB69-23CF-44E3-9099-C40C66FF867C}">
                  <a14:compatExt spid="_x0000_s5436"/>
                </a:ext>
                <a:ext uri="{FF2B5EF4-FFF2-40B4-BE49-F238E27FC236}">
                  <a16:creationId xmlns:a16="http://schemas.microsoft.com/office/drawing/2014/main" id="{00000000-0008-0000-0100-00003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1013460</xdr:rowOff>
        </xdr:from>
        <xdr:to>
          <xdr:col>15</xdr:col>
          <xdr:colOff>1859280</xdr:colOff>
          <xdr:row>8</xdr:row>
          <xdr:rowOff>1219200</xdr:rowOff>
        </xdr:to>
        <xdr:sp macro="" textlink="">
          <xdr:nvSpPr>
            <xdr:cNvPr id="5437" name="Check Box 317" hidden="1">
              <a:extLst>
                <a:ext uri="{63B3BB69-23CF-44E3-9099-C40C66FF867C}">
                  <a14:compatExt spid="_x0000_s5437"/>
                </a:ext>
                <a:ext uri="{FF2B5EF4-FFF2-40B4-BE49-F238E27FC236}">
                  <a16:creationId xmlns:a16="http://schemas.microsoft.com/office/drawing/2014/main" id="{00000000-0008-0000-0100-00003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8</xdr:row>
          <xdr:rowOff>1226820</xdr:rowOff>
        </xdr:from>
        <xdr:to>
          <xdr:col>15</xdr:col>
          <xdr:colOff>1623060</xdr:colOff>
          <xdr:row>8</xdr:row>
          <xdr:rowOff>1470660</xdr:rowOff>
        </xdr:to>
        <xdr:sp macro="" textlink="">
          <xdr:nvSpPr>
            <xdr:cNvPr id="5438" name="Check Box 318" hidden="1">
              <a:extLst>
                <a:ext uri="{63B3BB69-23CF-44E3-9099-C40C66FF867C}">
                  <a14:compatExt spid="_x0000_s5438"/>
                </a:ext>
                <a:ext uri="{FF2B5EF4-FFF2-40B4-BE49-F238E27FC236}">
                  <a16:creationId xmlns:a16="http://schemas.microsoft.com/office/drawing/2014/main" id="{00000000-0008-0000-0100-00003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8</xdr:row>
          <xdr:rowOff>1508760</xdr:rowOff>
        </xdr:from>
        <xdr:to>
          <xdr:col>15</xdr:col>
          <xdr:colOff>1874520</xdr:colOff>
          <xdr:row>8</xdr:row>
          <xdr:rowOff>1737360</xdr:rowOff>
        </xdr:to>
        <xdr:sp macro="" textlink="">
          <xdr:nvSpPr>
            <xdr:cNvPr id="5439" name="Check Box 319" hidden="1">
              <a:extLst>
                <a:ext uri="{63B3BB69-23CF-44E3-9099-C40C66FF867C}">
                  <a14:compatExt spid="_x0000_s5439"/>
                </a:ext>
                <a:ext uri="{FF2B5EF4-FFF2-40B4-BE49-F238E27FC236}">
                  <a16:creationId xmlns:a16="http://schemas.microsoft.com/office/drawing/2014/main" id="{00000000-0008-0000-0100-00003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8</xdr:row>
          <xdr:rowOff>1744980</xdr:rowOff>
        </xdr:from>
        <xdr:to>
          <xdr:col>15</xdr:col>
          <xdr:colOff>1684020</xdr:colOff>
          <xdr:row>8</xdr:row>
          <xdr:rowOff>1981200</xdr:rowOff>
        </xdr:to>
        <xdr:sp macro="" textlink="">
          <xdr:nvSpPr>
            <xdr:cNvPr id="5440" name="Check Box 320" hidden="1">
              <a:extLst>
                <a:ext uri="{63B3BB69-23CF-44E3-9099-C40C66FF867C}">
                  <a14:compatExt spid="_x0000_s5440"/>
                </a:ext>
                <a:ext uri="{FF2B5EF4-FFF2-40B4-BE49-F238E27FC236}">
                  <a16:creationId xmlns:a16="http://schemas.microsoft.com/office/drawing/2014/main" id="{00000000-0008-0000-0100-00004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213360</xdr:rowOff>
        </xdr:from>
        <xdr:to>
          <xdr:col>15</xdr:col>
          <xdr:colOff>1859280</xdr:colOff>
          <xdr:row>9</xdr:row>
          <xdr:rowOff>518160</xdr:rowOff>
        </xdr:to>
        <xdr:sp macro="" textlink="">
          <xdr:nvSpPr>
            <xdr:cNvPr id="5441" name="Check Box 321" hidden="1">
              <a:extLst>
                <a:ext uri="{63B3BB69-23CF-44E3-9099-C40C66FF867C}">
                  <a14:compatExt spid="_x0000_s5441"/>
                </a:ext>
                <a:ext uri="{FF2B5EF4-FFF2-40B4-BE49-F238E27FC236}">
                  <a16:creationId xmlns:a16="http://schemas.microsoft.com/office/drawing/2014/main" id="{00000000-0008-0000-0100-00004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525780</xdr:rowOff>
        </xdr:from>
        <xdr:to>
          <xdr:col>15</xdr:col>
          <xdr:colOff>1554480</xdr:colOff>
          <xdr:row>9</xdr:row>
          <xdr:rowOff>708660</xdr:rowOff>
        </xdr:to>
        <xdr:sp macro="" textlink="">
          <xdr:nvSpPr>
            <xdr:cNvPr id="5442" name="Check Box 322" hidden="1">
              <a:extLst>
                <a:ext uri="{63B3BB69-23CF-44E3-9099-C40C66FF867C}">
                  <a14:compatExt spid="_x0000_s5442"/>
                </a:ext>
                <a:ext uri="{FF2B5EF4-FFF2-40B4-BE49-F238E27FC236}">
                  <a16:creationId xmlns:a16="http://schemas.microsoft.com/office/drawing/2014/main" id="{00000000-0008-0000-0100-00004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708660</xdr:rowOff>
        </xdr:from>
        <xdr:to>
          <xdr:col>15</xdr:col>
          <xdr:colOff>3337560</xdr:colOff>
          <xdr:row>9</xdr:row>
          <xdr:rowOff>1013460</xdr:rowOff>
        </xdr:to>
        <xdr:sp macro="" textlink="">
          <xdr:nvSpPr>
            <xdr:cNvPr id="5443" name="Check Box 323" hidden="1">
              <a:extLst>
                <a:ext uri="{63B3BB69-23CF-44E3-9099-C40C66FF867C}">
                  <a14:compatExt spid="_x0000_s5443"/>
                </a:ext>
                <a:ext uri="{FF2B5EF4-FFF2-40B4-BE49-F238E27FC236}">
                  <a16:creationId xmlns:a16="http://schemas.microsoft.com/office/drawing/2014/main" id="{00000000-0008-0000-0100-00004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1013460</xdr:rowOff>
        </xdr:from>
        <xdr:to>
          <xdr:col>15</xdr:col>
          <xdr:colOff>1859280</xdr:colOff>
          <xdr:row>9</xdr:row>
          <xdr:rowOff>1219200</xdr:rowOff>
        </xdr:to>
        <xdr:sp macro="" textlink="">
          <xdr:nvSpPr>
            <xdr:cNvPr id="5444" name="Check Box 324" hidden="1">
              <a:extLst>
                <a:ext uri="{63B3BB69-23CF-44E3-9099-C40C66FF867C}">
                  <a14:compatExt spid="_x0000_s5444"/>
                </a:ext>
                <a:ext uri="{FF2B5EF4-FFF2-40B4-BE49-F238E27FC236}">
                  <a16:creationId xmlns:a16="http://schemas.microsoft.com/office/drawing/2014/main" id="{00000000-0008-0000-0100-00004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9</xdr:row>
          <xdr:rowOff>1226820</xdr:rowOff>
        </xdr:from>
        <xdr:to>
          <xdr:col>15</xdr:col>
          <xdr:colOff>1623060</xdr:colOff>
          <xdr:row>9</xdr:row>
          <xdr:rowOff>1470660</xdr:rowOff>
        </xdr:to>
        <xdr:sp macro="" textlink="">
          <xdr:nvSpPr>
            <xdr:cNvPr id="5445" name="Check Box 325" hidden="1">
              <a:extLst>
                <a:ext uri="{63B3BB69-23CF-44E3-9099-C40C66FF867C}">
                  <a14:compatExt spid="_x0000_s5445"/>
                </a:ext>
                <a:ext uri="{FF2B5EF4-FFF2-40B4-BE49-F238E27FC236}">
                  <a16:creationId xmlns:a16="http://schemas.microsoft.com/office/drawing/2014/main" id="{00000000-0008-0000-0100-00004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9</xdr:row>
          <xdr:rowOff>1508760</xdr:rowOff>
        </xdr:from>
        <xdr:to>
          <xdr:col>15</xdr:col>
          <xdr:colOff>1874520</xdr:colOff>
          <xdr:row>9</xdr:row>
          <xdr:rowOff>1737360</xdr:rowOff>
        </xdr:to>
        <xdr:sp macro="" textlink="">
          <xdr:nvSpPr>
            <xdr:cNvPr id="5446" name="Check Box 326" hidden="1">
              <a:extLst>
                <a:ext uri="{63B3BB69-23CF-44E3-9099-C40C66FF867C}">
                  <a14:compatExt spid="_x0000_s5446"/>
                </a:ext>
                <a:ext uri="{FF2B5EF4-FFF2-40B4-BE49-F238E27FC236}">
                  <a16:creationId xmlns:a16="http://schemas.microsoft.com/office/drawing/2014/main" id="{00000000-0008-0000-0100-000046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9</xdr:row>
          <xdr:rowOff>1744980</xdr:rowOff>
        </xdr:from>
        <xdr:to>
          <xdr:col>15</xdr:col>
          <xdr:colOff>1684020</xdr:colOff>
          <xdr:row>9</xdr:row>
          <xdr:rowOff>1981200</xdr:rowOff>
        </xdr:to>
        <xdr:sp macro="" textlink="">
          <xdr:nvSpPr>
            <xdr:cNvPr id="5447" name="Check Box 327" hidden="1">
              <a:extLst>
                <a:ext uri="{63B3BB69-23CF-44E3-9099-C40C66FF867C}">
                  <a14:compatExt spid="_x0000_s5447"/>
                </a:ext>
                <a:ext uri="{FF2B5EF4-FFF2-40B4-BE49-F238E27FC236}">
                  <a16:creationId xmlns:a16="http://schemas.microsoft.com/office/drawing/2014/main" id="{00000000-0008-0000-0100-000047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213360</xdr:rowOff>
        </xdr:from>
        <xdr:to>
          <xdr:col>15</xdr:col>
          <xdr:colOff>1859280</xdr:colOff>
          <xdr:row>10</xdr:row>
          <xdr:rowOff>518160</xdr:rowOff>
        </xdr:to>
        <xdr:sp macro="" textlink="">
          <xdr:nvSpPr>
            <xdr:cNvPr id="5448" name="Check Box 328" hidden="1">
              <a:extLst>
                <a:ext uri="{63B3BB69-23CF-44E3-9099-C40C66FF867C}">
                  <a14:compatExt spid="_x0000_s5448"/>
                </a:ext>
                <a:ext uri="{FF2B5EF4-FFF2-40B4-BE49-F238E27FC236}">
                  <a16:creationId xmlns:a16="http://schemas.microsoft.com/office/drawing/2014/main" id="{00000000-0008-0000-0100-000048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525780</xdr:rowOff>
        </xdr:from>
        <xdr:to>
          <xdr:col>15</xdr:col>
          <xdr:colOff>1554480</xdr:colOff>
          <xdr:row>10</xdr:row>
          <xdr:rowOff>708660</xdr:rowOff>
        </xdr:to>
        <xdr:sp macro="" textlink="">
          <xdr:nvSpPr>
            <xdr:cNvPr id="5449" name="Check Box 329" hidden="1">
              <a:extLst>
                <a:ext uri="{63B3BB69-23CF-44E3-9099-C40C66FF867C}">
                  <a14:compatExt spid="_x0000_s5449"/>
                </a:ext>
                <a:ext uri="{FF2B5EF4-FFF2-40B4-BE49-F238E27FC236}">
                  <a16:creationId xmlns:a16="http://schemas.microsoft.com/office/drawing/2014/main" id="{00000000-0008-0000-0100-000049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708660</xdr:rowOff>
        </xdr:from>
        <xdr:to>
          <xdr:col>15</xdr:col>
          <xdr:colOff>3337560</xdr:colOff>
          <xdr:row>10</xdr:row>
          <xdr:rowOff>1013460</xdr:rowOff>
        </xdr:to>
        <xdr:sp macro="" textlink="">
          <xdr:nvSpPr>
            <xdr:cNvPr id="5450" name="Check Box 330" hidden="1">
              <a:extLst>
                <a:ext uri="{63B3BB69-23CF-44E3-9099-C40C66FF867C}">
                  <a14:compatExt spid="_x0000_s5450"/>
                </a:ext>
                <a:ext uri="{FF2B5EF4-FFF2-40B4-BE49-F238E27FC236}">
                  <a16:creationId xmlns:a16="http://schemas.microsoft.com/office/drawing/2014/main" id="{00000000-0008-0000-0100-00004A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1013460</xdr:rowOff>
        </xdr:from>
        <xdr:to>
          <xdr:col>15</xdr:col>
          <xdr:colOff>1859280</xdr:colOff>
          <xdr:row>10</xdr:row>
          <xdr:rowOff>1219200</xdr:rowOff>
        </xdr:to>
        <xdr:sp macro="" textlink="">
          <xdr:nvSpPr>
            <xdr:cNvPr id="5451" name="Check Box 331" hidden="1">
              <a:extLst>
                <a:ext uri="{63B3BB69-23CF-44E3-9099-C40C66FF867C}">
                  <a14:compatExt spid="_x0000_s5451"/>
                </a:ext>
                <a:ext uri="{FF2B5EF4-FFF2-40B4-BE49-F238E27FC236}">
                  <a16:creationId xmlns:a16="http://schemas.microsoft.com/office/drawing/2014/main" id="{00000000-0008-0000-0100-00004B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10</xdr:row>
          <xdr:rowOff>1226820</xdr:rowOff>
        </xdr:from>
        <xdr:to>
          <xdr:col>15</xdr:col>
          <xdr:colOff>1623060</xdr:colOff>
          <xdr:row>10</xdr:row>
          <xdr:rowOff>1470660</xdr:rowOff>
        </xdr:to>
        <xdr:sp macro="" textlink="">
          <xdr:nvSpPr>
            <xdr:cNvPr id="5452" name="Check Box 332" hidden="1">
              <a:extLst>
                <a:ext uri="{63B3BB69-23CF-44E3-9099-C40C66FF867C}">
                  <a14:compatExt spid="_x0000_s5452"/>
                </a:ext>
                <a:ext uri="{FF2B5EF4-FFF2-40B4-BE49-F238E27FC236}">
                  <a16:creationId xmlns:a16="http://schemas.microsoft.com/office/drawing/2014/main" id="{00000000-0008-0000-0100-00004C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10</xdr:row>
          <xdr:rowOff>1508760</xdr:rowOff>
        </xdr:from>
        <xdr:to>
          <xdr:col>15</xdr:col>
          <xdr:colOff>1874520</xdr:colOff>
          <xdr:row>10</xdr:row>
          <xdr:rowOff>1737360</xdr:rowOff>
        </xdr:to>
        <xdr:sp macro="" textlink="">
          <xdr:nvSpPr>
            <xdr:cNvPr id="5453" name="Check Box 333" hidden="1">
              <a:extLst>
                <a:ext uri="{63B3BB69-23CF-44E3-9099-C40C66FF867C}">
                  <a14:compatExt spid="_x0000_s5453"/>
                </a:ext>
                <a:ext uri="{FF2B5EF4-FFF2-40B4-BE49-F238E27FC236}">
                  <a16:creationId xmlns:a16="http://schemas.microsoft.com/office/drawing/2014/main" id="{00000000-0008-0000-0100-00004D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10</xdr:row>
          <xdr:rowOff>1744980</xdr:rowOff>
        </xdr:from>
        <xdr:to>
          <xdr:col>15</xdr:col>
          <xdr:colOff>1684020</xdr:colOff>
          <xdr:row>10</xdr:row>
          <xdr:rowOff>1981200</xdr:rowOff>
        </xdr:to>
        <xdr:sp macro="" textlink="">
          <xdr:nvSpPr>
            <xdr:cNvPr id="5454" name="Check Box 334" hidden="1">
              <a:extLst>
                <a:ext uri="{63B3BB69-23CF-44E3-9099-C40C66FF867C}">
                  <a14:compatExt spid="_x0000_s5454"/>
                </a:ext>
                <a:ext uri="{FF2B5EF4-FFF2-40B4-BE49-F238E27FC236}">
                  <a16:creationId xmlns:a16="http://schemas.microsoft.com/office/drawing/2014/main" id="{00000000-0008-0000-0100-00004E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213360</xdr:rowOff>
        </xdr:from>
        <xdr:to>
          <xdr:col>15</xdr:col>
          <xdr:colOff>1859280</xdr:colOff>
          <xdr:row>11</xdr:row>
          <xdr:rowOff>518160</xdr:rowOff>
        </xdr:to>
        <xdr:sp macro="" textlink="">
          <xdr:nvSpPr>
            <xdr:cNvPr id="5455" name="Check Box 335" hidden="1">
              <a:extLst>
                <a:ext uri="{63B3BB69-23CF-44E3-9099-C40C66FF867C}">
                  <a14:compatExt spid="_x0000_s5455"/>
                </a:ext>
                <a:ext uri="{FF2B5EF4-FFF2-40B4-BE49-F238E27FC236}">
                  <a16:creationId xmlns:a16="http://schemas.microsoft.com/office/drawing/2014/main" id="{00000000-0008-0000-0100-00004F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modificar nombre de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525780</xdr:rowOff>
        </xdr:from>
        <xdr:to>
          <xdr:col>15</xdr:col>
          <xdr:colOff>1554480</xdr:colOff>
          <xdr:row>11</xdr:row>
          <xdr:rowOff>708660</xdr:rowOff>
        </xdr:to>
        <xdr:sp macro="" textlink="">
          <xdr:nvSpPr>
            <xdr:cNvPr id="5456" name="Check Box 336" hidden="1">
              <a:extLst>
                <a:ext uri="{63B3BB69-23CF-44E3-9099-C40C66FF867C}">
                  <a14:compatExt spid="_x0000_s5456"/>
                </a:ext>
                <a:ext uri="{FF2B5EF4-FFF2-40B4-BE49-F238E27FC236}">
                  <a16:creationId xmlns:a16="http://schemas.microsoft.com/office/drawing/2014/main" id="{00000000-0008-0000-0100-000050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causas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708660</xdr:rowOff>
        </xdr:from>
        <xdr:to>
          <xdr:col>15</xdr:col>
          <xdr:colOff>3337560</xdr:colOff>
          <xdr:row>11</xdr:row>
          <xdr:rowOff>1013460</xdr:rowOff>
        </xdr:to>
        <xdr:sp macro="" textlink="">
          <xdr:nvSpPr>
            <xdr:cNvPr id="5457" name="Check Box 337" hidden="1">
              <a:extLst>
                <a:ext uri="{63B3BB69-23CF-44E3-9099-C40C66FF867C}">
                  <a14:compatExt spid="_x0000_s5457"/>
                </a:ext>
                <a:ext uri="{FF2B5EF4-FFF2-40B4-BE49-F238E27FC236}">
                  <a16:creationId xmlns:a16="http://schemas.microsoft.com/office/drawing/2014/main" id="{00000000-0008-0000-0100-000051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actividad o actualizar acciones de tratamiento y/o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1013460</xdr:rowOff>
        </xdr:from>
        <xdr:to>
          <xdr:col>15</xdr:col>
          <xdr:colOff>1859280</xdr:colOff>
          <xdr:row>11</xdr:row>
          <xdr:rowOff>1219200</xdr:rowOff>
        </xdr:to>
        <xdr:sp macro="" textlink="">
          <xdr:nvSpPr>
            <xdr:cNvPr id="5458" name="Check Box 338" hidden="1">
              <a:extLst>
                <a:ext uri="{63B3BB69-23CF-44E3-9099-C40C66FF867C}">
                  <a14:compatExt spid="_x0000_s5458"/>
                </a:ext>
                <a:ext uri="{FF2B5EF4-FFF2-40B4-BE49-F238E27FC236}">
                  <a16:creationId xmlns:a16="http://schemas.microsoft.com/office/drawing/2014/main" id="{00000000-0008-0000-0100-000052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Actualizar actividad en el PAI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99060</xdr:colOff>
          <xdr:row>11</xdr:row>
          <xdr:rowOff>1226820</xdr:rowOff>
        </xdr:from>
        <xdr:to>
          <xdr:col>15</xdr:col>
          <xdr:colOff>1623060</xdr:colOff>
          <xdr:row>11</xdr:row>
          <xdr:rowOff>1470660</xdr:rowOff>
        </xdr:to>
        <xdr:sp macro="" textlink="">
          <xdr:nvSpPr>
            <xdr:cNvPr id="5459" name="Check Box 339" hidden="1">
              <a:extLst>
                <a:ext uri="{63B3BB69-23CF-44E3-9099-C40C66FF867C}">
                  <a14:compatExt spid="_x0000_s5459"/>
                </a:ext>
                <a:ext uri="{FF2B5EF4-FFF2-40B4-BE49-F238E27FC236}">
                  <a16:creationId xmlns:a16="http://schemas.microsoft.com/office/drawing/2014/main" id="{00000000-0008-0000-0100-000053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modificar consecuencias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106680</xdr:colOff>
          <xdr:row>11</xdr:row>
          <xdr:rowOff>1508760</xdr:rowOff>
        </xdr:from>
        <xdr:to>
          <xdr:col>15</xdr:col>
          <xdr:colOff>1874520</xdr:colOff>
          <xdr:row>11</xdr:row>
          <xdr:rowOff>1737360</xdr:rowOff>
        </xdr:to>
        <xdr:sp macro="" textlink="">
          <xdr:nvSpPr>
            <xdr:cNvPr id="5460" name="Check Box 340" hidden="1">
              <a:extLst>
                <a:ext uri="{63B3BB69-23CF-44E3-9099-C40C66FF867C}">
                  <a14:compatExt spid="_x0000_s5460"/>
                </a:ext>
                <a:ext uri="{FF2B5EF4-FFF2-40B4-BE49-F238E27FC236}">
                  <a16:creationId xmlns:a16="http://schemas.microsoft.com/office/drawing/2014/main" id="{00000000-0008-0000-0100-000054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Valorar nuevamente el riesgo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11</xdr:row>
          <xdr:rowOff>1744980</xdr:rowOff>
        </xdr:from>
        <xdr:to>
          <xdr:col>15</xdr:col>
          <xdr:colOff>1684020</xdr:colOff>
          <xdr:row>11</xdr:row>
          <xdr:rowOff>1981200</xdr:rowOff>
        </xdr:to>
        <xdr:sp macro="" textlink="">
          <xdr:nvSpPr>
            <xdr:cNvPr id="5461" name="Check Box 341" hidden="1">
              <a:extLst>
                <a:ext uri="{63B3BB69-23CF-44E3-9099-C40C66FF867C}">
                  <a14:compatExt spid="_x0000_s5461"/>
                </a:ext>
                <a:ext uri="{FF2B5EF4-FFF2-40B4-BE49-F238E27FC236}">
                  <a16:creationId xmlns:a16="http://schemas.microsoft.com/office/drawing/2014/main" id="{00000000-0008-0000-0100-0000551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s-CO" sz="800" b="0" i="0" u="none" strike="noStrike" baseline="0">
                  <a:solidFill>
                    <a:srgbClr val="000000"/>
                  </a:solidFill>
                  <a:latin typeface="Segoe UI"/>
                  <a:cs typeface="Segoe UI"/>
                </a:rPr>
                <a:t>Crear o actualizar controles</a:t>
              </a:r>
            </a:p>
          </xdr:txBody>
        </xdr:sp>
        <xdr:clientData/>
      </xdr:twoCellAnchor>
    </mc:Choice>
    <mc:Fallback/>
  </mc:AlternateContent>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2" Type="http://schemas.openxmlformats.org/officeDocument/2006/relationships/drawing" Target="../drawings/drawing1.xml"/><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5" Type="http://schemas.openxmlformats.org/officeDocument/2006/relationships/ctrlProp" Target="../ctrlProps/ctrlProp1.xml"/><Relationship Id="rId61" Type="http://schemas.openxmlformats.org/officeDocument/2006/relationships/ctrlProp" Target="../ctrlProps/ctrlProp57.xml"/><Relationship Id="rId19" Type="http://schemas.openxmlformats.org/officeDocument/2006/relationships/ctrlProp" Target="../ctrlProps/ctrlProp1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3" Type="http://schemas.openxmlformats.org/officeDocument/2006/relationships/vmlDrawing" Target="../drawings/vmlDrawing2.v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omments" Target="../comments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 Type="http://schemas.openxmlformats.org/officeDocument/2006/relationships/ctrlProp" Target="../ctrlProps/ctrlProp3.xml"/><Relationship Id="rId71" Type="http://schemas.openxmlformats.org/officeDocument/2006/relationships/ctrlProp" Target="../ctrlProps/ctrlProp67.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J8"/>
  <sheetViews>
    <sheetView showGridLines="0" view="pageLayout" zoomScale="90" zoomScaleNormal="100" zoomScaleSheetLayoutView="120" zoomScalePageLayoutView="90" workbookViewId="0">
      <selection activeCell="E4" sqref="E4"/>
    </sheetView>
  </sheetViews>
  <sheetFormatPr baseColWidth="10" defaultColWidth="11.44140625" defaultRowHeight="14.4" x14ac:dyDescent="0.3"/>
  <cols>
    <col min="1" max="1" width="68.44140625" customWidth="1"/>
    <col min="3" max="3" width="15.44140625" customWidth="1"/>
    <col min="4" max="4" width="14.5546875" customWidth="1"/>
  </cols>
  <sheetData>
    <row r="1" spans="1:10" ht="18" x14ac:dyDescent="0.35">
      <c r="A1" s="57" t="s">
        <v>0</v>
      </c>
      <c r="B1" s="57"/>
      <c r="C1" s="57"/>
      <c r="D1" s="57"/>
    </row>
    <row r="4" spans="1:10" ht="97.35" customHeight="1" x14ac:dyDescent="0.3">
      <c r="A4" s="58" t="s">
        <v>1</v>
      </c>
      <c r="B4" s="58"/>
      <c r="C4" s="58"/>
      <c r="D4" s="6" t="s">
        <v>2</v>
      </c>
      <c r="F4" s="1"/>
      <c r="G4" s="1"/>
      <c r="H4" s="1"/>
      <c r="I4" s="1"/>
      <c r="J4" s="1"/>
    </row>
    <row r="5" spans="1:10" x14ac:dyDescent="0.3">
      <c r="A5" s="4"/>
      <c r="B5" s="4"/>
      <c r="C5" s="4"/>
      <c r="D5" s="5"/>
    </row>
    <row r="6" spans="1:10" x14ac:dyDescent="0.3">
      <c r="A6" s="1"/>
    </row>
    <row r="8" spans="1:10" ht="46.35" customHeight="1" x14ac:dyDescent="0.3">
      <c r="A8" s="58" t="s">
        <v>3</v>
      </c>
      <c r="B8" s="58"/>
      <c r="C8" s="58"/>
      <c r="D8" s="6" t="s">
        <v>4</v>
      </c>
    </row>
  </sheetData>
  <sheetProtection formatCells="0" formatColumns="0" formatRows="0" insertColumns="0" insertRows="0" insertHyperlinks="0" deleteColumns="0" deleteRows="0" sort="0" autoFilter="0" pivotTables="0"/>
  <mergeCells count="3">
    <mergeCell ref="A1:D1"/>
    <mergeCell ref="A8:C8"/>
    <mergeCell ref="A4:C4"/>
  </mergeCells>
  <hyperlinks>
    <hyperlink ref="D4:D5" location="'Analisis de causas'!A1" display="Ir " xr:uid="{00000000-0004-0000-0000-000000000000}"/>
    <hyperlink ref="D8" location="'Solicitudes PAI'!A1" display="Ir" xr:uid="{00000000-0004-0000-0000-000001000000}"/>
  </hyperlinks>
  <pageMargins left="0.78740157480314965" right="0.78740157480314965" top="1.1111111111111112" bottom="1.0629921259842521" header="0" footer="0"/>
  <pageSetup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Y68"/>
  <sheetViews>
    <sheetView showGridLines="0" tabSelected="1" topLeftCell="D1" zoomScale="60" zoomScaleNormal="60" zoomScaleSheetLayoutView="70" zoomScalePageLayoutView="92" workbookViewId="0">
      <selection activeCell="L3" sqref="L3"/>
    </sheetView>
  </sheetViews>
  <sheetFormatPr baseColWidth="10" defaultColWidth="11.5546875" defaultRowHeight="14.4" x14ac:dyDescent="0.3"/>
  <cols>
    <col min="1" max="1" width="23.33203125" style="2" customWidth="1"/>
    <col min="2" max="2" width="28.88671875" style="2" customWidth="1"/>
    <col min="3" max="3" width="27.5546875" style="2" customWidth="1"/>
    <col min="4" max="4" width="16.6640625" style="2" customWidth="1"/>
    <col min="5" max="5" width="17.109375" style="2" customWidth="1"/>
    <col min="6" max="6" width="80.5546875" style="2" customWidth="1"/>
    <col min="7" max="7" width="32.33203125" style="2" customWidth="1"/>
    <col min="8" max="8" width="23.33203125" style="2" customWidth="1"/>
    <col min="9" max="9" width="24.109375" style="2" customWidth="1"/>
    <col min="10" max="11" width="19.88671875" style="2" customWidth="1"/>
    <col min="12" max="12" width="22.33203125" style="2" customWidth="1"/>
    <col min="13" max="13" width="34.33203125" style="8" customWidth="1"/>
    <col min="14" max="14" width="37.44140625" style="8" customWidth="1"/>
    <col min="15" max="15" width="28.88671875" style="8" customWidth="1"/>
    <col min="16" max="16" width="54.88671875" style="8" customWidth="1"/>
    <col min="17" max="17" width="19.109375" style="8" customWidth="1"/>
    <col min="18" max="18" width="19.6640625" style="8" customWidth="1"/>
    <col min="19" max="19" width="21.33203125" style="8" customWidth="1"/>
    <col min="20" max="20" width="37.33203125" style="12" customWidth="1"/>
    <col min="21" max="21" width="11.5546875" style="2"/>
    <col min="22" max="22" width="27.109375" style="2" customWidth="1"/>
    <col min="23" max="23" width="18.109375" style="2" hidden="1" customWidth="1"/>
    <col min="24" max="24" width="23.33203125" style="2" hidden="1" customWidth="1"/>
    <col min="25" max="25" width="40.88671875" style="2" hidden="1" customWidth="1"/>
    <col min="26" max="26" width="38.6640625" style="2" customWidth="1"/>
    <col min="27" max="16384" width="11.5546875" style="2"/>
  </cols>
  <sheetData>
    <row r="1" spans="1:25" ht="38.4" customHeight="1" x14ac:dyDescent="0.3">
      <c r="A1" s="59" t="s">
        <v>158</v>
      </c>
      <c r="B1" s="59"/>
      <c r="C1" s="59"/>
      <c r="D1" s="59"/>
      <c r="E1" s="59"/>
      <c r="F1" s="59"/>
      <c r="G1" s="59"/>
      <c r="H1" s="59"/>
      <c r="I1" s="59"/>
      <c r="J1" s="59"/>
      <c r="K1" s="59"/>
      <c r="L1" s="59"/>
      <c r="M1" s="59"/>
      <c r="N1" s="59"/>
      <c r="O1" s="59"/>
      <c r="P1" s="59"/>
      <c r="Q1" s="59"/>
      <c r="R1" s="59"/>
      <c r="S1" s="59"/>
      <c r="T1" s="60"/>
    </row>
    <row r="2" spans="1:25" s="11" customFormat="1" ht="153" customHeight="1" x14ac:dyDescent="0.3">
      <c r="A2" s="21" t="s">
        <v>5</v>
      </c>
      <c r="B2" s="21" t="s">
        <v>44</v>
      </c>
      <c r="C2" s="21" t="s">
        <v>159</v>
      </c>
      <c r="D2" s="21" t="s">
        <v>157</v>
      </c>
      <c r="E2" s="21" t="s">
        <v>9</v>
      </c>
      <c r="F2" s="21" t="s">
        <v>156</v>
      </c>
      <c r="G2" s="22" t="s">
        <v>10</v>
      </c>
      <c r="H2" s="21" t="s">
        <v>11</v>
      </c>
      <c r="I2" s="21" t="s">
        <v>160</v>
      </c>
      <c r="J2" s="21" t="s">
        <v>6</v>
      </c>
      <c r="K2" s="21" t="s">
        <v>197</v>
      </c>
      <c r="L2" s="21" t="s">
        <v>7</v>
      </c>
      <c r="M2" s="21" t="s">
        <v>161</v>
      </c>
      <c r="N2" s="21" t="s">
        <v>162</v>
      </c>
      <c r="O2" s="21" t="s">
        <v>12</v>
      </c>
      <c r="P2" s="21" t="s">
        <v>191</v>
      </c>
      <c r="Q2" s="20" t="s">
        <v>13</v>
      </c>
      <c r="R2" s="20" t="s">
        <v>14</v>
      </c>
      <c r="S2" s="20" t="s">
        <v>15</v>
      </c>
      <c r="T2" s="20" t="s">
        <v>16</v>
      </c>
    </row>
    <row r="3" spans="1:25" ht="210.75" customHeight="1" x14ac:dyDescent="0.3">
      <c r="A3" s="24">
        <v>45873</v>
      </c>
      <c r="B3" s="19" t="s">
        <v>243</v>
      </c>
      <c r="C3" s="25" t="s">
        <v>253</v>
      </c>
      <c r="D3" s="15" t="s">
        <v>254</v>
      </c>
      <c r="E3" s="15" t="s">
        <v>255</v>
      </c>
      <c r="F3" s="25" t="s">
        <v>279</v>
      </c>
      <c r="G3" s="25" t="s">
        <v>270</v>
      </c>
      <c r="H3" s="15" t="s">
        <v>152</v>
      </c>
      <c r="I3" s="25" t="s">
        <v>256</v>
      </c>
      <c r="J3" s="24">
        <v>45751</v>
      </c>
      <c r="K3" s="24">
        <v>45873</v>
      </c>
      <c r="L3" s="24">
        <v>45891</v>
      </c>
      <c r="M3" s="55" t="s">
        <v>277</v>
      </c>
      <c r="N3" s="29" t="s">
        <v>278</v>
      </c>
      <c r="O3" s="29" t="s">
        <v>271</v>
      </c>
      <c r="P3" s="23"/>
      <c r="Q3" s="7" t="s">
        <v>102</v>
      </c>
      <c r="R3" s="7" t="s">
        <v>109</v>
      </c>
      <c r="S3" s="9" t="str">
        <f>+VLOOKUP(R3,Hoja2!C3:E4,2,FALSE)</f>
        <v>Crear actividad en el plan acción</v>
      </c>
      <c r="T3" s="9" t="str">
        <f>+VLOOKUP(R3,Hoja2!F3:G4,2,FALSE)</f>
        <v>Dirijase a la hoja de "solicitudes PAI" y solicite la creación de la actividad con cada uno de los atributos requeridos</v>
      </c>
      <c r="V3" s="10"/>
      <c r="W3" s="19" t="s">
        <v>243</v>
      </c>
      <c r="X3" s="15" t="s">
        <v>152</v>
      </c>
    </row>
    <row r="4" spans="1:25" ht="178.2" customHeight="1" x14ac:dyDescent="0.3">
      <c r="A4" s="15"/>
      <c r="B4" s="19"/>
      <c r="C4" s="15"/>
      <c r="D4" s="15"/>
      <c r="E4" s="15"/>
      <c r="F4" s="15"/>
      <c r="G4" s="15"/>
      <c r="H4" s="15"/>
      <c r="I4" s="15"/>
      <c r="J4" s="15"/>
      <c r="K4" s="15"/>
      <c r="L4" s="15"/>
      <c r="M4" s="7"/>
      <c r="N4" s="7"/>
      <c r="O4" s="7"/>
      <c r="P4" s="23"/>
      <c r="Q4" s="7"/>
      <c r="R4" s="7"/>
      <c r="S4" s="9" t="e">
        <f>+VLOOKUP(R4,Hoja2!C4:E5,2,FALSE)</f>
        <v>#N/A</v>
      </c>
      <c r="T4" s="9" t="e">
        <f>+VLOOKUP(R4,Hoja2!F4:G5,2,FALSE)</f>
        <v>#N/A</v>
      </c>
      <c r="W4" s="15" t="s">
        <v>244</v>
      </c>
      <c r="X4" s="15" t="s">
        <v>153</v>
      </c>
    </row>
    <row r="5" spans="1:25" ht="181.95" customHeight="1" x14ac:dyDescent="0.3">
      <c r="A5" s="15"/>
      <c r="B5" s="19"/>
      <c r="C5" s="15"/>
      <c r="D5" s="15"/>
      <c r="E5" s="15"/>
      <c r="F5" s="15"/>
      <c r="G5" s="15"/>
      <c r="H5" s="15"/>
      <c r="I5" s="15"/>
      <c r="J5" s="15"/>
      <c r="K5" s="15"/>
      <c r="L5" s="15"/>
      <c r="M5" s="7"/>
      <c r="N5" s="7"/>
      <c r="O5" s="7"/>
      <c r="P5" s="23"/>
      <c r="Q5" s="7"/>
      <c r="R5" s="7"/>
      <c r="S5" s="9" t="e">
        <f>+VLOOKUP(R5,Hoja2!C5:E6,2,FALSE)</f>
        <v>#N/A</v>
      </c>
      <c r="T5" s="9" t="e">
        <f>+VLOOKUP(R5,Hoja2!F5:G6,2,FALSE)</f>
        <v>#N/A</v>
      </c>
      <c r="W5" s="15" t="s">
        <v>242</v>
      </c>
    </row>
    <row r="6" spans="1:25" ht="181.95" customHeight="1" x14ac:dyDescent="0.3">
      <c r="A6" s="15"/>
      <c r="B6" s="19"/>
      <c r="C6" s="15"/>
      <c r="D6" s="15"/>
      <c r="E6" s="15"/>
      <c r="F6" s="15"/>
      <c r="G6" s="15"/>
      <c r="H6" s="15"/>
      <c r="I6" s="15"/>
      <c r="J6" s="15"/>
      <c r="K6" s="15"/>
      <c r="L6" s="15"/>
      <c r="M6" s="7"/>
      <c r="N6" s="7"/>
      <c r="O6" s="7"/>
      <c r="P6" s="23"/>
      <c r="Q6" s="7"/>
      <c r="R6" s="7"/>
      <c r="S6" s="9" t="e">
        <f>+VLOOKUP(R6,Hoja2!C6:E7,2,FALSE)</f>
        <v>#N/A</v>
      </c>
      <c r="T6" s="9" t="e">
        <f>+VLOOKUP(R6,Hoja2!F6:G7,2,FALSE)</f>
        <v>#N/A</v>
      </c>
      <c r="W6" s="19" t="s">
        <v>245</v>
      </c>
      <c r="Y6" s="10" t="s">
        <v>249</v>
      </c>
    </row>
    <row r="7" spans="1:25" ht="193.95" customHeight="1" x14ac:dyDescent="0.3">
      <c r="A7" s="15"/>
      <c r="B7" s="19"/>
      <c r="C7" s="15"/>
      <c r="D7" s="15"/>
      <c r="E7" s="15"/>
      <c r="F7" s="15"/>
      <c r="G7" s="15"/>
      <c r="H7" s="15"/>
      <c r="I7" s="15"/>
      <c r="J7" s="15"/>
      <c r="K7" s="15"/>
      <c r="L7" s="15"/>
      <c r="M7" s="7"/>
      <c r="N7" s="7"/>
      <c r="O7" s="7"/>
      <c r="P7" s="23"/>
      <c r="Q7" s="7"/>
      <c r="R7" s="7" t="s">
        <v>102</v>
      </c>
      <c r="S7" s="9" t="e">
        <f>+VLOOKUP(R7,Hoja2!C7:E8,2,FALSE)</f>
        <v>#N/A</v>
      </c>
      <c r="T7" s="9" t="e">
        <f>+VLOOKUP(R7,Hoja2!F7:G8,2,FALSE)</f>
        <v>#N/A</v>
      </c>
      <c r="W7" s="15" t="s">
        <v>246</v>
      </c>
    </row>
    <row r="8" spans="1:25" ht="182.4" customHeight="1" x14ac:dyDescent="0.3">
      <c r="A8" s="15"/>
      <c r="B8" s="19"/>
      <c r="C8" s="15"/>
      <c r="D8" s="15"/>
      <c r="E8" s="15"/>
      <c r="F8" s="15"/>
      <c r="G8" s="15"/>
      <c r="H8" s="15"/>
      <c r="I8" s="15"/>
      <c r="J8" s="15"/>
      <c r="K8" s="15"/>
      <c r="L8" s="15"/>
      <c r="M8" s="7"/>
      <c r="N8" s="7"/>
      <c r="O8" s="7"/>
      <c r="P8" s="23"/>
      <c r="Q8" s="7"/>
      <c r="R8" s="7"/>
      <c r="S8" s="9" t="e">
        <f>+VLOOKUP(R8,Hoja2!C8:E9,2,FALSE)</f>
        <v>#N/A</v>
      </c>
      <c r="T8" s="9" t="e">
        <f>+VLOOKUP(R8,Hoja2!F8:G9,2,FALSE)</f>
        <v>#N/A</v>
      </c>
      <c r="W8" s="15" t="s">
        <v>247</v>
      </c>
    </row>
    <row r="9" spans="1:25" ht="188.4" customHeight="1" x14ac:dyDescent="0.3">
      <c r="A9" s="15"/>
      <c r="B9" s="19"/>
      <c r="C9" s="15"/>
      <c r="D9" s="15"/>
      <c r="E9" s="15"/>
      <c r="F9" s="15"/>
      <c r="G9" s="15"/>
      <c r="H9" s="15"/>
      <c r="I9" s="15"/>
      <c r="J9" s="15"/>
      <c r="K9" s="15"/>
      <c r="L9" s="15"/>
      <c r="M9" s="7"/>
      <c r="N9" s="7"/>
      <c r="O9" s="7"/>
      <c r="P9" s="23"/>
      <c r="Q9" s="7"/>
      <c r="R9" s="7"/>
      <c r="S9" s="9" t="e">
        <f>+VLOOKUP(R9,Hoja2!C9:E10,2,FALSE)</f>
        <v>#N/A</v>
      </c>
      <c r="T9" s="9" t="e">
        <f>+VLOOKUP(R9,Hoja2!F9:G10,2,FALSE)</f>
        <v>#N/A</v>
      </c>
      <c r="W9" s="19" t="s">
        <v>252</v>
      </c>
    </row>
    <row r="10" spans="1:25" ht="191.4" customHeight="1" x14ac:dyDescent="0.3">
      <c r="A10" s="15"/>
      <c r="B10" s="19"/>
      <c r="C10" s="15"/>
      <c r="D10" s="15"/>
      <c r="E10" s="15"/>
      <c r="F10" s="15"/>
      <c r="G10" s="15"/>
      <c r="H10" s="15"/>
      <c r="I10" s="15"/>
      <c r="J10" s="15"/>
      <c r="K10" s="15"/>
      <c r="L10" s="15"/>
      <c r="M10" s="7"/>
      <c r="N10" s="7"/>
      <c r="O10" s="7"/>
      <c r="P10" s="23"/>
      <c r="Q10" s="7"/>
      <c r="R10" s="7"/>
      <c r="S10" s="9" t="e">
        <f>+VLOOKUP(R10,Hoja2!C10:E11,2,FALSE)</f>
        <v>#N/A</v>
      </c>
      <c r="T10" s="9" t="e">
        <f>+VLOOKUP(R10,Hoja2!F10:G11,2,FALSE)</f>
        <v>#N/A</v>
      </c>
      <c r="W10" s="15" t="s">
        <v>248</v>
      </c>
    </row>
    <row r="11" spans="1:25" ht="192" customHeight="1" x14ac:dyDescent="0.3">
      <c r="A11" s="15"/>
      <c r="B11" s="19"/>
      <c r="C11" s="15"/>
      <c r="D11" s="15"/>
      <c r="E11" s="15"/>
      <c r="F11" s="15"/>
      <c r="G11" s="15"/>
      <c r="H11" s="15"/>
      <c r="I11" s="15"/>
      <c r="J11" s="15"/>
      <c r="K11" s="15"/>
      <c r="L11" s="15"/>
      <c r="M11" s="7"/>
      <c r="N11" s="7"/>
      <c r="O11" s="7"/>
      <c r="P11" s="23"/>
      <c r="Q11" s="7"/>
      <c r="R11" s="7"/>
      <c r="S11" s="9" t="e">
        <f>+VLOOKUP(R11,Hoja2!C11:E12,2,FALSE)</f>
        <v>#N/A</v>
      </c>
      <c r="T11" s="9" t="e">
        <f>+VLOOKUP(R11,Hoja2!F11:G12,2,FALSE)</f>
        <v>#N/A</v>
      </c>
      <c r="W11" s="15" t="s">
        <v>250</v>
      </c>
      <c r="Y11" s="2" t="s">
        <v>251</v>
      </c>
    </row>
    <row r="12" spans="1:25" ht="185.4" customHeight="1" x14ac:dyDescent="0.3">
      <c r="A12" s="15"/>
      <c r="B12" s="19"/>
      <c r="C12" s="15"/>
      <c r="D12" s="15"/>
      <c r="E12" s="15"/>
      <c r="F12" s="15"/>
      <c r="G12" s="15"/>
      <c r="H12" s="15"/>
      <c r="I12" s="15"/>
      <c r="J12" s="15"/>
      <c r="K12" s="15"/>
      <c r="L12" s="15"/>
      <c r="M12" s="7"/>
      <c r="N12" s="7"/>
      <c r="O12" s="7"/>
      <c r="P12" s="23"/>
      <c r="Q12" s="7"/>
      <c r="R12" s="7"/>
      <c r="S12" s="9" t="e">
        <f>+VLOOKUP(R12,Hoja2!C12:E13,2,FALSE)</f>
        <v>#N/A</v>
      </c>
      <c r="T12" s="9" t="e">
        <f>+VLOOKUP(R12,Hoja2!F12:G13,2,FALSE)</f>
        <v>#N/A</v>
      </c>
    </row>
    <row r="13" spans="1:25" x14ac:dyDescent="0.3">
      <c r="T13" s="12" t="str">
        <f>(IF('Analisis de causas'!R13="SI",Listas!$C$1,IF('Analisis de causas'!R13="NO",Listas!$C$2,"")))</f>
        <v/>
      </c>
    </row>
    <row r="14" spans="1:25" x14ac:dyDescent="0.3">
      <c r="T14" s="12" t="str">
        <f>(IF('Analisis de causas'!R14="SI",Listas!$C$1,IF('Analisis de causas'!R14="NO",Listas!$C$2,"")))</f>
        <v/>
      </c>
    </row>
    <row r="15" spans="1:25" x14ac:dyDescent="0.3">
      <c r="T15" s="12" t="str">
        <f>(IF('Analisis de causas'!R15="SI",Listas!$C$1,IF('Analisis de causas'!R15="NO",Listas!$C$2,"")))</f>
        <v/>
      </c>
    </row>
    <row r="16" spans="1:25" x14ac:dyDescent="0.3">
      <c r="T16" s="12" t="str">
        <f>(IF('Analisis de causas'!R16="SI",Listas!$C$1,IF('Analisis de causas'!R16="NO",Listas!$C$2,"")))</f>
        <v/>
      </c>
    </row>
    <row r="17" spans="20:20" x14ac:dyDescent="0.3">
      <c r="T17" s="12" t="str">
        <f>(IF('Analisis de causas'!R17="SI",Listas!$C$1,IF('Analisis de causas'!R17="NO",Listas!$C$2,"")))</f>
        <v/>
      </c>
    </row>
    <row r="18" spans="20:20" x14ac:dyDescent="0.3">
      <c r="T18" s="12" t="str">
        <f>(IF('Analisis de causas'!R18="SI",Listas!$C$1,IF('Analisis de causas'!R18="NO",Listas!$C$2,"")))</f>
        <v/>
      </c>
    </row>
    <row r="19" spans="20:20" x14ac:dyDescent="0.3">
      <c r="T19" s="12" t="str">
        <f>(IF('Analisis de causas'!R19="SI",Listas!$C$1,IF('Analisis de causas'!R19="NO",Listas!$C$2,"")))</f>
        <v/>
      </c>
    </row>
    <row r="20" spans="20:20" x14ac:dyDescent="0.3">
      <c r="T20" s="12" t="str">
        <f>(IF('Analisis de causas'!R20="SI",Listas!$C$1,IF('Analisis de causas'!R20="NO",Listas!$C$2,"")))</f>
        <v/>
      </c>
    </row>
    <row r="21" spans="20:20" x14ac:dyDescent="0.3">
      <c r="T21" s="12" t="str">
        <f>(IF('Analisis de causas'!R21="SI",Listas!$C$1,IF('Analisis de causas'!R21="NO",Listas!$C$2,"")))</f>
        <v/>
      </c>
    </row>
    <row r="22" spans="20:20" x14ac:dyDescent="0.3">
      <c r="T22" s="12" t="str">
        <f>(IF('Analisis de causas'!R22="SI",Listas!$C$1,IF('Analisis de causas'!R22="NO",Listas!$C$2,"")))</f>
        <v/>
      </c>
    </row>
    <row r="23" spans="20:20" x14ac:dyDescent="0.3">
      <c r="T23" s="12" t="str">
        <f>(IF('Analisis de causas'!R23="SI",Listas!$C$1,IF('Analisis de causas'!R23="NO",Listas!$C$2,"")))</f>
        <v/>
      </c>
    </row>
    <row r="24" spans="20:20" x14ac:dyDescent="0.3">
      <c r="T24" s="12" t="str">
        <f>(IF('Analisis de causas'!R24="SI",Listas!$C$1,IF('Analisis de causas'!R24="NO",Listas!$C$2,"")))</f>
        <v/>
      </c>
    </row>
    <row r="25" spans="20:20" x14ac:dyDescent="0.3">
      <c r="T25" s="12" t="str">
        <f>(IF('Analisis de causas'!R25="SI",Listas!$C$1,IF('Analisis de causas'!R25="NO",Listas!$C$2,"")))</f>
        <v/>
      </c>
    </row>
    <row r="26" spans="20:20" x14ac:dyDescent="0.3">
      <c r="T26" s="12" t="str">
        <f>(IF('Analisis de causas'!R26="SI",Listas!$C$1,IF('Analisis de causas'!R26="NO",Listas!$C$2,"")))</f>
        <v/>
      </c>
    </row>
    <row r="27" spans="20:20" x14ac:dyDescent="0.3">
      <c r="T27" s="12" t="str">
        <f>(IF('Analisis de causas'!R27="SI",Listas!$C$1,IF('Analisis de causas'!R27="NO",Listas!$C$2,"")))</f>
        <v/>
      </c>
    </row>
    <row r="28" spans="20:20" x14ac:dyDescent="0.3">
      <c r="T28" s="12" t="str">
        <f>(IF('Analisis de causas'!R28="SI",Listas!$C$1,IF('Analisis de causas'!R28="NO",Listas!$C$2,"")))</f>
        <v/>
      </c>
    </row>
    <row r="29" spans="20:20" x14ac:dyDescent="0.3">
      <c r="T29" s="12" t="str">
        <f>(IF('Analisis de causas'!R29="SI",Listas!$C$1,IF('Analisis de causas'!R29="NO",Listas!$C$2,"")))</f>
        <v/>
      </c>
    </row>
    <row r="30" spans="20:20" x14ac:dyDescent="0.3">
      <c r="T30" s="12" t="str">
        <f>(IF('Analisis de causas'!R30="SI",Listas!$C$1,IF('Analisis de causas'!R30="NO",Listas!$C$2,"")))</f>
        <v/>
      </c>
    </row>
    <row r="31" spans="20:20" x14ac:dyDescent="0.3">
      <c r="T31" s="12" t="str">
        <f>(IF('Analisis de causas'!R31="SI",Listas!$C$1,IF('Analisis de causas'!R31="NO",Listas!$C$2,"")))</f>
        <v/>
      </c>
    </row>
    <row r="32" spans="20:20" x14ac:dyDescent="0.3">
      <c r="T32" s="12" t="str">
        <f>(IF('Analisis de causas'!R32="SI",Listas!$C$1,IF('Analisis de causas'!R32="NO",Listas!$C$2,"")))</f>
        <v/>
      </c>
    </row>
    <row r="33" spans="20:20" x14ac:dyDescent="0.3">
      <c r="T33" s="12" t="str">
        <f>(IF('Analisis de causas'!R33="SI",Listas!$C$1,IF('Analisis de causas'!R33="NO",Listas!$C$2,"")))</f>
        <v/>
      </c>
    </row>
    <row r="34" spans="20:20" x14ac:dyDescent="0.3">
      <c r="T34" s="12" t="str">
        <f>(IF('Analisis de causas'!R34="SI",Listas!$C$1,IF('Analisis de causas'!R34="NO",Listas!$C$2,"")))</f>
        <v/>
      </c>
    </row>
    <row r="35" spans="20:20" x14ac:dyDescent="0.3">
      <c r="T35" s="12" t="str">
        <f>(IF('Analisis de causas'!R35="SI",Listas!$C$1,IF('Analisis de causas'!R35="NO",Listas!$C$2,"")))</f>
        <v/>
      </c>
    </row>
    <row r="36" spans="20:20" x14ac:dyDescent="0.3">
      <c r="T36" s="12" t="str">
        <f>(IF('Analisis de causas'!R36="SI",Listas!$C$1,IF('Analisis de causas'!R36="NO",Listas!$C$2,"")))</f>
        <v/>
      </c>
    </row>
    <row r="37" spans="20:20" x14ac:dyDescent="0.3">
      <c r="T37" s="12" t="str">
        <f>(IF('Analisis de causas'!R37="SI",Listas!$C$1,IF('Analisis de causas'!R37="NO",Listas!$C$2,"")))</f>
        <v/>
      </c>
    </row>
    <row r="38" spans="20:20" x14ac:dyDescent="0.3">
      <c r="T38" s="12" t="str">
        <f>(IF('Analisis de causas'!R38="SI",Listas!$C$1,IF('Analisis de causas'!R38="NO",Listas!$C$2,"")))</f>
        <v/>
      </c>
    </row>
    <row r="39" spans="20:20" x14ac:dyDescent="0.3">
      <c r="T39" s="12" t="str">
        <f>(IF('Analisis de causas'!R39="SI",Listas!$C$1,IF('Analisis de causas'!R39="NO",Listas!$C$2,"")))</f>
        <v/>
      </c>
    </row>
    <row r="40" spans="20:20" x14ac:dyDescent="0.3">
      <c r="T40" s="12" t="str">
        <f>(IF('Analisis de causas'!R40="SI",Listas!$C$1,IF('Analisis de causas'!R40="NO",Listas!$C$2,"")))</f>
        <v/>
      </c>
    </row>
    <row r="41" spans="20:20" x14ac:dyDescent="0.3">
      <c r="T41" s="12" t="str">
        <f>(IF('Analisis de causas'!R41="SI",Listas!$C$1,IF('Analisis de causas'!R41="NO",Listas!$C$2,"")))</f>
        <v/>
      </c>
    </row>
    <row r="42" spans="20:20" x14ac:dyDescent="0.3">
      <c r="T42" s="12" t="str">
        <f>(IF('Analisis de causas'!R42="SI",Listas!$C$1,IF('Analisis de causas'!R42="NO",Listas!$C$2,"")))</f>
        <v/>
      </c>
    </row>
    <row r="43" spans="20:20" x14ac:dyDescent="0.3">
      <c r="T43" s="12" t="str">
        <f>(IF('Analisis de causas'!R43="SI",Listas!$C$1,IF('Analisis de causas'!R43="NO",Listas!$C$2,"")))</f>
        <v/>
      </c>
    </row>
    <row r="44" spans="20:20" x14ac:dyDescent="0.3">
      <c r="T44" s="12" t="str">
        <f>(IF('Analisis de causas'!R44="SI",Listas!$C$1,IF('Analisis de causas'!R44="NO",Listas!$C$2,"")))</f>
        <v/>
      </c>
    </row>
    <row r="45" spans="20:20" x14ac:dyDescent="0.3">
      <c r="T45" s="12" t="str">
        <f>(IF('Analisis de causas'!R45="SI",Listas!$C$1,IF('Analisis de causas'!R45="NO",Listas!$C$2,"")))</f>
        <v/>
      </c>
    </row>
    <row r="46" spans="20:20" x14ac:dyDescent="0.3">
      <c r="T46" s="12" t="str">
        <f>(IF('Analisis de causas'!R46="SI",Listas!$C$1,IF('Analisis de causas'!R46="NO",Listas!$C$2,"")))</f>
        <v/>
      </c>
    </row>
    <row r="47" spans="20:20" x14ac:dyDescent="0.3">
      <c r="T47" s="12" t="str">
        <f>(IF('Analisis de causas'!R47="SI",Listas!$C$1,IF('Analisis de causas'!R47="NO",Listas!$C$2,"")))</f>
        <v/>
      </c>
    </row>
    <row r="48" spans="20:20" x14ac:dyDescent="0.3">
      <c r="T48" s="12" t="str">
        <f>(IF('Analisis de causas'!R48="SI",Listas!$C$1,IF('Analisis de causas'!R48="NO",Listas!$C$2,"")))</f>
        <v/>
      </c>
    </row>
    <row r="49" spans="20:20" x14ac:dyDescent="0.3">
      <c r="T49" s="12" t="str">
        <f>(IF('Analisis de causas'!R49="SI",Listas!$C$1,IF('Analisis de causas'!R49="NO",Listas!$C$2,"")))</f>
        <v/>
      </c>
    </row>
    <row r="50" spans="20:20" x14ac:dyDescent="0.3">
      <c r="T50" s="12" t="str">
        <f>(IF('Analisis de causas'!R50="SI",Listas!$C$1,IF('Analisis de causas'!R50="NO",Listas!$C$2,"")))</f>
        <v/>
      </c>
    </row>
    <row r="51" spans="20:20" x14ac:dyDescent="0.3">
      <c r="T51" s="12" t="str">
        <f>(IF('Analisis de causas'!R51="SI",Listas!$C$1,IF('Analisis de causas'!R51="NO",Listas!$C$2,"")))</f>
        <v/>
      </c>
    </row>
    <row r="52" spans="20:20" x14ac:dyDescent="0.3">
      <c r="T52" s="12" t="str">
        <f>(IF('Analisis de causas'!R52="SI",Listas!$C$1,IF('Analisis de causas'!R52="NO",Listas!$C$2,"")))</f>
        <v/>
      </c>
    </row>
    <row r="53" spans="20:20" x14ac:dyDescent="0.3">
      <c r="T53" s="12" t="str">
        <f>(IF('Analisis de causas'!R53="SI",Listas!$C$1,IF('Analisis de causas'!R53="NO",Listas!$C$2,"")))</f>
        <v/>
      </c>
    </row>
    <row r="54" spans="20:20" x14ac:dyDescent="0.3">
      <c r="T54" s="12" t="str">
        <f>(IF('Analisis de causas'!R54="SI",Listas!$C$1,IF('Analisis de causas'!R54="NO",Listas!$C$2,"")))</f>
        <v/>
      </c>
    </row>
    <row r="55" spans="20:20" x14ac:dyDescent="0.3">
      <c r="T55" s="12" t="str">
        <f>(IF('Analisis de causas'!R55="SI",Listas!$C$1,IF('Analisis de causas'!R55="NO",Listas!$C$2,"")))</f>
        <v/>
      </c>
    </row>
    <row r="56" spans="20:20" x14ac:dyDescent="0.3">
      <c r="T56" s="12" t="str">
        <f>(IF('Analisis de causas'!R56="SI",Listas!$C$1,IF('Analisis de causas'!R56="NO",Listas!$C$2,"")))</f>
        <v/>
      </c>
    </row>
    <row r="57" spans="20:20" x14ac:dyDescent="0.3">
      <c r="T57" s="12" t="str">
        <f>(IF('Analisis de causas'!R57="SI",Listas!$C$1,IF('Analisis de causas'!R57="NO",Listas!$C$2,"")))</f>
        <v/>
      </c>
    </row>
    <row r="58" spans="20:20" x14ac:dyDescent="0.3">
      <c r="T58" s="12" t="str">
        <f>(IF('Analisis de causas'!R58="SI",Listas!$C$1,IF('Analisis de causas'!R58="NO",Listas!$C$2,"")))</f>
        <v/>
      </c>
    </row>
    <row r="59" spans="20:20" x14ac:dyDescent="0.3">
      <c r="T59" s="12" t="str">
        <f>(IF('Analisis de causas'!R59="SI",Listas!$C$1,IF('Analisis de causas'!R59="NO",Listas!$C$2,"")))</f>
        <v/>
      </c>
    </row>
    <row r="60" spans="20:20" x14ac:dyDescent="0.3">
      <c r="T60" s="12" t="str">
        <f>(IF('Analisis de causas'!R60="SI",Listas!$C$1,IF('Analisis de causas'!R60="NO",Listas!$C$2,"")))</f>
        <v/>
      </c>
    </row>
    <row r="61" spans="20:20" x14ac:dyDescent="0.3">
      <c r="T61" s="12" t="str">
        <f>(IF('Analisis de causas'!R61="SI",Listas!$C$1,IF('Analisis de causas'!R61="NO",Listas!$C$2,"")))</f>
        <v/>
      </c>
    </row>
    <row r="62" spans="20:20" x14ac:dyDescent="0.3">
      <c r="T62" s="12" t="str">
        <f>(IF('Analisis de causas'!R62="SI",Listas!$C$1,IF('Analisis de causas'!R62="NO",Listas!$C$2,"")))</f>
        <v/>
      </c>
    </row>
    <row r="63" spans="20:20" x14ac:dyDescent="0.3">
      <c r="T63" s="12" t="str">
        <f>(IF('Analisis de causas'!R63="SI",Listas!$C$1,IF('Analisis de causas'!R63="NO",Listas!$C$2,"")))</f>
        <v/>
      </c>
    </row>
    <row r="64" spans="20:20" x14ac:dyDescent="0.3">
      <c r="T64" s="12" t="str">
        <f>(IF('Analisis de causas'!R64="SI",Listas!$C$1,IF('Analisis de causas'!R64="NO",Listas!$C$2,"")))</f>
        <v/>
      </c>
    </row>
    <row r="65" spans="20:20" x14ac:dyDescent="0.3">
      <c r="T65" s="12" t="str">
        <f>(IF('Analisis de causas'!R65="SI",Listas!$C$1,IF('Analisis de causas'!R65="NO",Listas!$C$2,"")))</f>
        <v/>
      </c>
    </row>
    <row r="66" spans="20:20" x14ac:dyDescent="0.3">
      <c r="T66" s="12" t="str">
        <f>(IF('Analisis de causas'!R66="SI",Listas!$C$1,IF('Analisis de causas'!R66="NO",Listas!$C$2,"")))</f>
        <v/>
      </c>
    </row>
    <row r="67" spans="20:20" x14ac:dyDescent="0.3">
      <c r="T67" s="12" t="str">
        <f>(IF('Analisis de causas'!R67="SI",Listas!$C$1,IF('Analisis de causas'!R67="NO",Listas!$C$2,"")))</f>
        <v/>
      </c>
    </row>
    <row r="68" spans="20:20" x14ac:dyDescent="0.3">
      <c r="T68" s="12" t="str">
        <f>(IF('Analisis de causas'!R68="SI",Listas!$C$1,IF('Analisis de causas'!R68="NO",Listas!$C$2,"")))</f>
        <v/>
      </c>
    </row>
  </sheetData>
  <sheetProtection formatCells="0" formatColumns="0" formatRows="0" insertColumns="0" insertRows="0" insertHyperlinks="0" deleteColumns="0" deleteRows="0" sort="0" autoFilter="0" pivotTables="0"/>
  <mergeCells count="1">
    <mergeCell ref="A1:T1"/>
  </mergeCells>
  <dataValidations count="2">
    <dataValidation type="list" allowBlank="1" showInputMessage="1" showErrorMessage="1" sqref="H3:H12" xr:uid="{00000000-0002-0000-0100-000000000000}">
      <formula1>$X$3:$X$4</formula1>
    </dataValidation>
    <dataValidation type="list" allowBlank="1" showInputMessage="1" showErrorMessage="1" sqref="B3:B12" xr:uid="{00000000-0002-0000-0100-000001000000}">
      <formula1>$W$3:$W$11</formula1>
    </dataValidation>
  </dataValidations>
  <pageMargins left="0.55555555555555602" right="0.70866141732283505" top="0.85" bottom="0.85" header="0.13" footer="0.13"/>
  <pageSetup scale="21" orientation="landscape" r:id="rId1"/>
  <headerFooter>
    <oddHeader>&amp;C&amp;G&amp;R&amp;"Arial,Negrita"&amp;10SOLICITUDES DE MODIFICACIÓN AL PLAN DE ACCIÓN Y ANÁLISIS DE CAUSAS
CÓDIGO: &amp;"Arial,Normal"FOR-EST-DPG-007&amp;"Arial,Negrita"
VERSIÓN: &amp;"Arial,Normal"005</oddHeader>
    <oddFooter>&amp;L&amp;G&amp;R&amp;G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5218" r:id="rId5" name="Check Box 98">
              <controlPr defaultSize="0" autoFill="0" autoLine="0" autoPict="0">
                <anchor moveWithCells="1">
                  <from>
                    <xdr:col>15</xdr:col>
                    <xdr:colOff>99060</xdr:colOff>
                    <xdr:row>2</xdr:row>
                    <xdr:rowOff>213360</xdr:rowOff>
                  </from>
                  <to>
                    <xdr:col>15</xdr:col>
                    <xdr:colOff>1859280</xdr:colOff>
                    <xdr:row>2</xdr:row>
                    <xdr:rowOff>518160</xdr:rowOff>
                  </to>
                </anchor>
              </controlPr>
            </control>
          </mc:Choice>
        </mc:AlternateContent>
        <mc:AlternateContent xmlns:mc="http://schemas.openxmlformats.org/markup-compatibility/2006">
          <mc:Choice Requires="x14">
            <control shapeId="5219" r:id="rId6" name="Check Box 99">
              <controlPr defaultSize="0" autoFill="0" autoLine="0" autoPict="0">
                <anchor moveWithCells="1">
                  <from>
                    <xdr:col>15</xdr:col>
                    <xdr:colOff>99060</xdr:colOff>
                    <xdr:row>2</xdr:row>
                    <xdr:rowOff>525780</xdr:rowOff>
                  </from>
                  <to>
                    <xdr:col>15</xdr:col>
                    <xdr:colOff>1554480</xdr:colOff>
                    <xdr:row>2</xdr:row>
                    <xdr:rowOff>708660</xdr:rowOff>
                  </to>
                </anchor>
              </controlPr>
            </control>
          </mc:Choice>
        </mc:AlternateContent>
        <mc:AlternateContent xmlns:mc="http://schemas.openxmlformats.org/markup-compatibility/2006">
          <mc:Choice Requires="x14">
            <control shapeId="5220" r:id="rId7" name="Check Box 100">
              <controlPr defaultSize="0" autoFill="0" autoLine="0" autoPict="0">
                <anchor moveWithCells="1">
                  <from>
                    <xdr:col>15</xdr:col>
                    <xdr:colOff>99060</xdr:colOff>
                    <xdr:row>2</xdr:row>
                    <xdr:rowOff>708660</xdr:rowOff>
                  </from>
                  <to>
                    <xdr:col>15</xdr:col>
                    <xdr:colOff>3337560</xdr:colOff>
                    <xdr:row>2</xdr:row>
                    <xdr:rowOff>1013460</xdr:rowOff>
                  </to>
                </anchor>
              </controlPr>
            </control>
          </mc:Choice>
        </mc:AlternateContent>
        <mc:AlternateContent xmlns:mc="http://schemas.openxmlformats.org/markup-compatibility/2006">
          <mc:Choice Requires="x14">
            <control shapeId="5221" r:id="rId8" name="Check Box 101">
              <controlPr defaultSize="0" autoFill="0" autoLine="0" autoPict="0">
                <anchor moveWithCells="1">
                  <from>
                    <xdr:col>15</xdr:col>
                    <xdr:colOff>99060</xdr:colOff>
                    <xdr:row>2</xdr:row>
                    <xdr:rowOff>1013460</xdr:rowOff>
                  </from>
                  <to>
                    <xdr:col>15</xdr:col>
                    <xdr:colOff>1859280</xdr:colOff>
                    <xdr:row>2</xdr:row>
                    <xdr:rowOff>1219200</xdr:rowOff>
                  </to>
                </anchor>
              </controlPr>
            </control>
          </mc:Choice>
        </mc:AlternateContent>
        <mc:AlternateContent xmlns:mc="http://schemas.openxmlformats.org/markup-compatibility/2006">
          <mc:Choice Requires="x14">
            <control shapeId="5223" r:id="rId9" name="Check Box 103">
              <controlPr defaultSize="0" autoFill="0" autoLine="0" autoPict="0">
                <anchor moveWithCells="1">
                  <from>
                    <xdr:col>15</xdr:col>
                    <xdr:colOff>99060</xdr:colOff>
                    <xdr:row>2</xdr:row>
                    <xdr:rowOff>1226820</xdr:rowOff>
                  </from>
                  <to>
                    <xdr:col>15</xdr:col>
                    <xdr:colOff>1623060</xdr:colOff>
                    <xdr:row>2</xdr:row>
                    <xdr:rowOff>1470660</xdr:rowOff>
                  </to>
                </anchor>
              </controlPr>
            </control>
          </mc:Choice>
        </mc:AlternateContent>
        <mc:AlternateContent xmlns:mc="http://schemas.openxmlformats.org/markup-compatibility/2006">
          <mc:Choice Requires="x14">
            <control shapeId="5224" r:id="rId10" name="Check Box 104">
              <controlPr defaultSize="0" autoFill="0" autoLine="0" autoPict="0">
                <anchor moveWithCells="1">
                  <from>
                    <xdr:col>15</xdr:col>
                    <xdr:colOff>106680</xdr:colOff>
                    <xdr:row>2</xdr:row>
                    <xdr:rowOff>1508760</xdr:rowOff>
                  </from>
                  <to>
                    <xdr:col>15</xdr:col>
                    <xdr:colOff>1874520</xdr:colOff>
                    <xdr:row>2</xdr:row>
                    <xdr:rowOff>1737360</xdr:rowOff>
                  </to>
                </anchor>
              </controlPr>
            </control>
          </mc:Choice>
        </mc:AlternateContent>
        <mc:AlternateContent xmlns:mc="http://schemas.openxmlformats.org/markup-compatibility/2006">
          <mc:Choice Requires="x14">
            <control shapeId="5225" r:id="rId11" name="Check Box 105">
              <controlPr defaultSize="0" autoFill="0" autoLine="0" autoPict="0">
                <anchor moveWithCells="1">
                  <from>
                    <xdr:col>15</xdr:col>
                    <xdr:colOff>114300</xdr:colOff>
                    <xdr:row>2</xdr:row>
                    <xdr:rowOff>1744980</xdr:rowOff>
                  </from>
                  <to>
                    <xdr:col>15</xdr:col>
                    <xdr:colOff>1684020</xdr:colOff>
                    <xdr:row>2</xdr:row>
                    <xdr:rowOff>1981200</xdr:rowOff>
                  </to>
                </anchor>
              </controlPr>
            </control>
          </mc:Choice>
        </mc:AlternateContent>
        <mc:AlternateContent xmlns:mc="http://schemas.openxmlformats.org/markup-compatibility/2006">
          <mc:Choice Requires="x14">
            <control shapeId="5398" r:id="rId12" name="Check Box 278">
              <controlPr defaultSize="0" autoFill="0" autoLine="0" autoPict="0">
                <anchor moveWithCells="1">
                  <from>
                    <xdr:col>15</xdr:col>
                    <xdr:colOff>99060</xdr:colOff>
                    <xdr:row>3</xdr:row>
                    <xdr:rowOff>213360</xdr:rowOff>
                  </from>
                  <to>
                    <xdr:col>15</xdr:col>
                    <xdr:colOff>1859280</xdr:colOff>
                    <xdr:row>3</xdr:row>
                    <xdr:rowOff>518160</xdr:rowOff>
                  </to>
                </anchor>
              </controlPr>
            </control>
          </mc:Choice>
        </mc:AlternateContent>
        <mc:AlternateContent xmlns:mc="http://schemas.openxmlformats.org/markup-compatibility/2006">
          <mc:Choice Requires="x14">
            <control shapeId="5399" r:id="rId13" name="Check Box 279">
              <controlPr defaultSize="0" autoFill="0" autoLine="0" autoPict="0">
                <anchor moveWithCells="1">
                  <from>
                    <xdr:col>15</xdr:col>
                    <xdr:colOff>99060</xdr:colOff>
                    <xdr:row>3</xdr:row>
                    <xdr:rowOff>525780</xdr:rowOff>
                  </from>
                  <to>
                    <xdr:col>15</xdr:col>
                    <xdr:colOff>1554480</xdr:colOff>
                    <xdr:row>3</xdr:row>
                    <xdr:rowOff>708660</xdr:rowOff>
                  </to>
                </anchor>
              </controlPr>
            </control>
          </mc:Choice>
        </mc:AlternateContent>
        <mc:AlternateContent xmlns:mc="http://schemas.openxmlformats.org/markup-compatibility/2006">
          <mc:Choice Requires="x14">
            <control shapeId="5400" r:id="rId14" name="Check Box 280">
              <controlPr defaultSize="0" autoFill="0" autoLine="0" autoPict="0">
                <anchor moveWithCells="1">
                  <from>
                    <xdr:col>15</xdr:col>
                    <xdr:colOff>99060</xdr:colOff>
                    <xdr:row>3</xdr:row>
                    <xdr:rowOff>708660</xdr:rowOff>
                  </from>
                  <to>
                    <xdr:col>15</xdr:col>
                    <xdr:colOff>3337560</xdr:colOff>
                    <xdr:row>3</xdr:row>
                    <xdr:rowOff>1013460</xdr:rowOff>
                  </to>
                </anchor>
              </controlPr>
            </control>
          </mc:Choice>
        </mc:AlternateContent>
        <mc:AlternateContent xmlns:mc="http://schemas.openxmlformats.org/markup-compatibility/2006">
          <mc:Choice Requires="x14">
            <control shapeId="5401" r:id="rId15" name="Check Box 281">
              <controlPr defaultSize="0" autoFill="0" autoLine="0" autoPict="0">
                <anchor moveWithCells="1">
                  <from>
                    <xdr:col>15</xdr:col>
                    <xdr:colOff>99060</xdr:colOff>
                    <xdr:row>3</xdr:row>
                    <xdr:rowOff>1013460</xdr:rowOff>
                  </from>
                  <to>
                    <xdr:col>15</xdr:col>
                    <xdr:colOff>1859280</xdr:colOff>
                    <xdr:row>3</xdr:row>
                    <xdr:rowOff>1219200</xdr:rowOff>
                  </to>
                </anchor>
              </controlPr>
            </control>
          </mc:Choice>
        </mc:AlternateContent>
        <mc:AlternateContent xmlns:mc="http://schemas.openxmlformats.org/markup-compatibility/2006">
          <mc:Choice Requires="x14">
            <control shapeId="5402" r:id="rId16" name="Check Box 282">
              <controlPr defaultSize="0" autoFill="0" autoLine="0" autoPict="0">
                <anchor moveWithCells="1">
                  <from>
                    <xdr:col>15</xdr:col>
                    <xdr:colOff>99060</xdr:colOff>
                    <xdr:row>3</xdr:row>
                    <xdr:rowOff>1226820</xdr:rowOff>
                  </from>
                  <to>
                    <xdr:col>15</xdr:col>
                    <xdr:colOff>1623060</xdr:colOff>
                    <xdr:row>3</xdr:row>
                    <xdr:rowOff>1470660</xdr:rowOff>
                  </to>
                </anchor>
              </controlPr>
            </control>
          </mc:Choice>
        </mc:AlternateContent>
        <mc:AlternateContent xmlns:mc="http://schemas.openxmlformats.org/markup-compatibility/2006">
          <mc:Choice Requires="x14">
            <control shapeId="5403" r:id="rId17" name="Check Box 283">
              <controlPr defaultSize="0" autoFill="0" autoLine="0" autoPict="0">
                <anchor moveWithCells="1">
                  <from>
                    <xdr:col>15</xdr:col>
                    <xdr:colOff>106680</xdr:colOff>
                    <xdr:row>3</xdr:row>
                    <xdr:rowOff>1508760</xdr:rowOff>
                  </from>
                  <to>
                    <xdr:col>15</xdr:col>
                    <xdr:colOff>1874520</xdr:colOff>
                    <xdr:row>3</xdr:row>
                    <xdr:rowOff>1737360</xdr:rowOff>
                  </to>
                </anchor>
              </controlPr>
            </control>
          </mc:Choice>
        </mc:AlternateContent>
        <mc:AlternateContent xmlns:mc="http://schemas.openxmlformats.org/markup-compatibility/2006">
          <mc:Choice Requires="x14">
            <control shapeId="5404" r:id="rId18" name="Check Box 284">
              <controlPr defaultSize="0" autoFill="0" autoLine="0" autoPict="0">
                <anchor moveWithCells="1">
                  <from>
                    <xdr:col>15</xdr:col>
                    <xdr:colOff>114300</xdr:colOff>
                    <xdr:row>3</xdr:row>
                    <xdr:rowOff>1744980</xdr:rowOff>
                  </from>
                  <to>
                    <xdr:col>15</xdr:col>
                    <xdr:colOff>1684020</xdr:colOff>
                    <xdr:row>3</xdr:row>
                    <xdr:rowOff>1981200</xdr:rowOff>
                  </to>
                </anchor>
              </controlPr>
            </control>
          </mc:Choice>
        </mc:AlternateContent>
        <mc:AlternateContent xmlns:mc="http://schemas.openxmlformats.org/markup-compatibility/2006">
          <mc:Choice Requires="x14">
            <control shapeId="5406" r:id="rId19" name="Check Box 286">
              <controlPr defaultSize="0" autoFill="0" autoLine="0" autoPict="0">
                <anchor moveWithCells="1">
                  <from>
                    <xdr:col>15</xdr:col>
                    <xdr:colOff>99060</xdr:colOff>
                    <xdr:row>4</xdr:row>
                    <xdr:rowOff>213360</xdr:rowOff>
                  </from>
                  <to>
                    <xdr:col>15</xdr:col>
                    <xdr:colOff>1859280</xdr:colOff>
                    <xdr:row>4</xdr:row>
                    <xdr:rowOff>518160</xdr:rowOff>
                  </to>
                </anchor>
              </controlPr>
            </control>
          </mc:Choice>
        </mc:AlternateContent>
        <mc:AlternateContent xmlns:mc="http://schemas.openxmlformats.org/markup-compatibility/2006">
          <mc:Choice Requires="x14">
            <control shapeId="5407" r:id="rId20" name="Check Box 287">
              <controlPr defaultSize="0" autoFill="0" autoLine="0" autoPict="0">
                <anchor moveWithCells="1">
                  <from>
                    <xdr:col>15</xdr:col>
                    <xdr:colOff>99060</xdr:colOff>
                    <xdr:row>4</xdr:row>
                    <xdr:rowOff>525780</xdr:rowOff>
                  </from>
                  <to>
                    <xdr:col>15</xdr:col>
                    <xdr:colOff>1554480</xdr:colOff>
                    <xdr:row>4</xdr:row>
                    <xdr:rowOff>708660</xdr:rowOff>
                  </to>
                </anchor>
              </controlPr>
            </control>
          </mc:Choice>
        </mc:AlternateContent>
        <mc:AlternateContent xmlns:mc="http://schemas.openxmlformats.org/markup-compatibility/2006">
          <mc:Choice Requires="x14">
            <control shapeId="5408" r:id="rId21" name="Check Box 288">
              <controlPr defaultSize="0" autoFill="0" autoLine="0" autoPict="0">
                <anchor moveWithCells="1">
                  <from>
                    <xdr:col>15</xdr:col>
                    <xdr:colOff>99060</xdr:colOff>
                    <xdr:row>4</xdr:row>
                    <xdr:rowOff>708660</xdr:rowOff>
                  </from>
                  <to>
                    <xdr:col>15</xdr:col>
                    <xdr:colOff>3337560</xdr:colOff>
                    <xdr:row>4</xdr:row>
                    <xdr:rowOff>1013460</xdr:rowOff>
                  </to>
                </anchor>
              </controlPr>
            </control>
          </mc:Choice>
        </mc:AlternateContent>
        <mc:AlternateContent xmlns:mc="http://schemas.openxmlformats.org/markup-compatibility/2006">
          <mc:Choice Requires="x14">
            <control shapeId="5409" r:id="rId22" name="Check Box 289">
              <controlPr defaultSize="0" autoFill="0" autoLine="0" autoPict="0">
                <anchor moveWithCells="1">
                  <from>
                    <xdr:col>15</xdr:col>
                    <xdr:colOff>99060</xdr:colOff>
                    <xdr:row>4</xdr:row>
                    <xdr:rowOff>1013460</xdr:rowOff>
                  </from>
                  <to>
                    <xdr:col>15</xdr:col>
                    <xdr:colOff>1859280</xdr:colOff>
                    <xdr:row>4</xdr:row>
                    <xdr:rowOff>1219200</xdr:rowOff>
                  </to>
                </anchor>
              </controlPr>
            </control>
          </mc:Choice>
        </mc:AlternateContent>
        <mc:AlternateContent xmlns:mc="http://schemas.openxmlformats.org/markup-compatibility/2006">
          <mc:Choice Requires="x14">
            <control shapeId="5410" r:id="rId23" name="Check Box 290">
              <controlPr defaultSize="0" autoFill="0" autoLine="0" autoPict="0">
                <anchor moveWithCells="1">
                  <from>
                    <xdr:col>15</xdr:col>
                    <xdr:colOff>99060</xdr:colOff>
                    <xdr:row>4</xdr:row>
                    <xdr:rowOff>1226820</xdr:rowOff>
                  </from>
                  <to>
                    <xdr:col>15</xdr:col>
                    <xdr:colOff>1623060</xdr:colOff>
                    <xdr:row>4</xdr:row>
                    <xdr:rowOff>1470660</xdr:rowOff>
                  </to>
                </anchor>
              </controlPr>
            </control>
          </mc:Choice>
        </mc:AlternateContent>
        <mc:AlternateContent xmlns:mc="http://schemas.openxmlformats.org/markup-compatibility/2006">
          <mc:Choice Requires="x14">
            <control shapeId="5411" r:id="rId24" name="Check Box 291">
              <controlPr defaultSize="0" autoFill="0" autoLine="0" autoPict="0">
                <anchor moveWithCells="1">
                  <from>
                    <xdr:col>15</xdr:col>
                    <xdr:colOff>106680</xdr:colOff>
                    <xdr:row>4</xdr:row>
                    <xdr:rowOff>1508760</xdr:rowOff>
                  </from>
                  <to>
                    <xdr:col>15</xdr:col>
                    <xdr:colOff>1874520</xdr:colOff>
                    <xdr:row>4</xdr:row>
                    <xdr:rowOff>1737360</xdr:rowOff>
                  </to>
                </anchor>
              </controlPr>
            </control>
          </mc:Choice>
        </mc:AlternateContent>
        <mc:AlternateContent xmlns:mc="http://schemas.openxmlformats.org/markup-compatibility/2006">
          <mc:Choice Requires="x14">
            <control shapeId="5412" r:id="rId25" name="Check Box 292">
              <controlPr defaultSize="0" autoFill="0" autoLine="0" autoPict="0">
                <anchor moveWithCells="1">
                  <from>
                    <xdr:col>15</xdr:col>
                    <xdr:colOff>114300</xdr:colOff>
                    <xdr:row>4</xdr:row>
                    <xdr:rowOff>1744980</xdr:rowOff>
                  </from>
                  <to>
                    <xdr:col>15</xdr:col>
                    <xdr:colOff>1684020</xdr:colOff>
                    <xdr:row>4</xdr:row>
                    <xdr:rowOff>1981200</xdr:rowOff>
                  </to>
                </anchor>
              </controlPr>
            </control>
          </mc:Choice>
        </mc:AlternateContent>
        <mc:AlternateContent xmlns:mc="http://schemas.openxmlformats.org/markup-compatibility/2006">
          <mc:Choice Requires="x14">
            <control shapeId="5413" r:id="rId26" name="Check Box 293">
              <controlPr defaultSize="0" autoFill="0" autoLine="0" autoPict="0">
                <anchor moveWithCells="1">
                  <from>
                    <xdr:col>15</xdr:col>
                    <xdr:colOff>99060</xdr:colOff>
                    <xdr:row>5</xdr:row>
                    <xdr:rowOff>213360</xdr:rowOff>
                  </from>
                  <to>
                    <xdr:col>15</xdr:col>
                    <xdr:colOff>1859280</xdr:colOff>
                    <xdr:row>5</xdr:row>
                    <xdr:rowOff>518160</xdr:rowOff>
                  </to>
                </anchor>
              </controlPr>
            </control>
          </mc:Choice>
        </mc:AlternateContent>
        <mc:AlternateContent xmlns:mc="http://schemas.openxmlformats.org/markup-compatibility/2006">
          <mc:Choice Requires="x14">
            <control shapeId="5414" r:id="rId27" name="Check Box 294">
              <controlPr defaultSize="0" autoFill="0" autoLine="0" autoPict="0">
                <anchor moveWithCells="1">
                  <from>
                    <xdr:col>15</xdr:col>
                    <xdr:colOff>99060</xdr:colOff>
                    <xdr:row>5</xdr:row>
                    <xdr:rowOff>525780</xdr:rowOff>
                  </from>
                  <to>
                    <xdr:col>15</xdr:col>
                    <xdr:colOff>1554480</xdr:colOff>
                    <xdr:row>5</xdr:row>
                    <xdr:rowOff>708660</xdr:rowOff>
                  </to>
                </anchor>
              </controlPr>
            </control>
          </mc:Choice>
        </mc:AlternateContent>
        <mc:AlternateContent xmlns:mc="http://schemas.openxmlformats.org/markup-compatibility/2006">
          <mc:Choice Requires="x14">
            <control shapeId="5415" r:id="rId28" name="Check Box 295">
              <controlPr defaultSize="0" autoFill="0" autoLine="0" autoPict="0">
                <anchor moveWithCells="1">
                  <from>
                    <xdr:col>15</xdr:col>
                    <xdr:colOff>99060</xdr:colOff>
                    <xdr:row>5</xdr:row>
                    <xdr:rowOff>708660</xdr:rowOff>
                  </from>
                  <to>
                    <xdr:col>15</xdr:col>
                    <xdr:colOff>3337560</xdr:colOff>
                    <xdr:row>5</xdr:row>
                    <xdr:rowOff>1013460</xdr:rowOff>
                  </to>
                </anchor>
              </controlPr>
            </control>
          </mc:Choice>
        </mc:AlternateContent>
        <mc:AlternateContent xmlns:mc="http://schemas.openxmlformats.org/markup-compatibility/2006">
          <mc:Choice Requires="x14">
            <control shapeId="5416" r:id="rId29" name="Check Box 296">
              <controlPr defaultSize="0" autoFill="0" autoLine="0" autoPict="0">
                <anchor moveWithCells="1">
                  <from>
                    <xdr:col>15</xdr:col>
                    <xdr:colOff>99060</xdr:colOff>
                    <xdr:row>5</xdr:row>
                    <xdr:rowOff>1013460</xdr:rowOff>
                  </from>
                  <to>
                    <xdr:col>15</xdr:col>
                    <xdr:colOff>1859280</xdr:colOff>
                    <xdr:row>5</xdr:row>
                    <xdr:rowOff>1219200</xdr:rowOff>
                  </to>
                </anchor>
              </controlPr>
            </control>
          </mc:Choice>
        </mc:AlternateContent>
        <mc:AlternateContent xmlns:mc="http://schemas.openxmlformats.org/markup-compatibility/2006">
          <mc:Choice Requires="x14">
            <control shapeId="5417" r:id="rId30" name="Check Box 297">
              <controlPr defaultSize="0" autoFill="0" autoLine="0" autoPict="0">
                <anchor moveWithCells="1">
                  <from>
                    <xdr:col>15</xdr:col>
                    <xdr:colOff>99060</xdr:colOff>
                    <xdr:row>5</xdr:row>
                    <xdr:rowOff>1226820</xdr:rowOff>
                  </from>
                  <to>
                    <xdr:col>15</xdr:col>
                    <xdr:colOff>1623060</xdr:colOff>
                    <xdr:row>5</xdr:row>
                    <xdr:rowOff>1470660</xdr:rowOff>
                  </to>
                </anchor>
              </controlPr>
            </control>
          </mc:Choice>
        </mc:AlternateContent>
        <mc:AlternateContent xmlns:mc="http://schemas.openxmlformats.org/markup-compatibility/2006">
          <mc:Choice Requires="x14">
            <control shapeId="5418" r:id="rId31" name="Check Box 298">
              <controlPr defaultSize="0" autoFill="0" autoLine="0" autoPict="0">
                <anchor moveWithCells="1">
                  <from>
                    <xdr:col>15</xdr:col>
                    <xdr:colOff>106680</xdr:colOff>
                    <xdr:row>5</xdr:row>
                    <xdr:rowOff>1508760</xdr:rowOff>
                  </from>
                  <to>
                    <xdr:col>15</xdr:col>
                    <xdr:colOff>1874520</xdr:colOff>
                    <xdr:row>5</xdr:row>
                    <xdr:rowOff>1737360</xdr:rowOff>
                  </to>
                </anchor>
              </controlPr>
            </control>
          </mc:Choice>
        </mc:AlternateContent>
        <mc:AlternateContent xmlns:mc="http://schemas.openxmlformats.org/markup-compatibility/2006">
          <mc:Choice Requires="x14">
            <control shapeId="5419" r:id="rId32" name="Check Box 299">
              <controlPr defaultSize="0" autoFill="0" autoLine="0" autoPict="0">
                <anchor moveWithCells="1">
                  <from>
                    <xdr:col>15</xdr:col>
                    <xdr:colOff>114300</xdr:colOff>
                    <xdr:row>5</xdr:row>
                    <xdr:rowOff>1744980</xdr:rowOff>
                  </from>
                  <to>
                    <xdr:col>15</xdr:col>
                    <xdr:colOff>1684020</xdr:colOff>
                    <xdr:row>5</xdr:row>
                    <xdr:rowOff>1981200</xdr:rowOff>
                  </to>
                </anchor>
              </controlPr>
            </control>
          </mc:Choice>
        </mc:AlternateContent>
        <mc:AlternateContent xmlns:mc="http://schemas.openxmlformats.org/markup-compatibility/2006">
          <mc:Choice Requires="x14">
            <control shapeId="5420" r:id="rId33" name="Check Box 300">
              <controlPr defaultSize="0" autoFill="0" autoLine="0" autoPict="0">
                <anchor moveWithCells="1">
                  <from>
                    <xdr:col>15</xdr:col>
                    <xdr:colOff>99060</xdr:colOff>
                    <xdr:row>6</xdr:row>
                    <xdr:rowOff>213360</xdr:rowOff>
                  </from>
                  <to>
                    <xdr:col>15</xdr:col>
                    <xdr:colOff>1859280</xdr:colOff>
                    <xdr:row>6</xdr:row>
                    <xdr:rowOff>518160</xdr:rowOff>
                  </to>
                </anchor>
              </controlPr>
            </control>
          </mc:Choice>
        </mc:AlternateContent>
        <mc:AlternateContent xmlns:mc="http://schemas.openxmlformats.org/markup-compatibility/2006">
          <mc:Choice Requires="x14">
            <control shapeId="5421" r:id="rId34" name="Check Box 301">
              <controlPr defaultSize="0" autoFill="0" autoLine="0" autoPict="0">
                <anchor moveWithCells="1">
                  <from>
                    <xdr:col>15</xdr:col>
                    <xdr:colOff>99060</xdr:colOff>
                    <xdr:row>6</xdr:row>
                    <xdr:rowOff>525780</xdr:rowOff>
                  </from>
                  <to>
                    <xdr:col>15</xdr:col>
                    <xdr:colOff>1554480</xdr:colOff>
                    <xdr:row>6</xdr:row>
                    <xdr:rowOff>708660</xdr:rowOff>
                  </to>
                </anchor>
              </controlPr>
            </control>
          </mc:Choice>
        </mc:AlternateContent>
        <mc:AlternateContent xmlns:mc="http://schemas.openxmlformats.org/markup-compatibility/2006">
          <mc:Choice Requires="x14">
            <control shapeId="5422" r:id="rId35" name="Check Box 302">
              <controlPr defaultSize="0" autoFill="0" autoLine="0" autoPict="0">
                <anchor moveWithCells="1">
                  <from>
                    <xdr:col>15</xdr:col>
                    <xdr:colOff>99060</xdr:colOff>
                    <xdr:row>6</xdr:row>
                    <xdr:rowOff>708660</xdr:rowOff>
                  </from>
                  <to>
                    <xdr:col>15</xdr:col>
                    <xdr:colOff>3337560</xdr:colOff>
                    <xdr:row>6</xdr:row>
                    <xdr:rowOff>1013460</xdr:rowOff>
                  </to>
                </anchor>
              </controlPr>
            </control>
          </mc:Choice>
        </mc:AlternateContent>
        <mc:AlternateContent xmlns:mc="http://schemas.openxmlformats.org/markup-compatibility/2006">
          <mc:Choice Requires="x14">
            <control shapeId="5423" r:id="rId36" name="Check Box 303">
              <controlPr defaultSize="0" autoFill="0" autoLine="0" autoPict="0">
                <anchor moveWithCells="1">
                  <from>
                    <xdr:col>15</xdr:col>
                    <xdr:colOff>99060</xdr:colOff>
                    <xdr:row>6</xdr:row>
                    <xdr:rowOff>1013460</xdr:rowOff>
                  </from>
                  <to>
                    <xdr:col>15</xdr:col>
                    <xdr:colOff>1859280</xdr:colOff>
                    <xdr:row>6</xdr:row>
                    <xdr:rowOff>1219200</xdr:rowOff>
                  </to>
                </anchor>
              </controlPr>
            </control>
          </mc:Choice>
        </mc:AlternateContent>
        <mc:AlternateContent xmlns:mc="http://schemas.openxmlformats.org/markup-compatibility/2006">
          <mc:Choice Requires="x14">
            <control shapeId="5424" r:id="rId37" name="Check Box 304">
              <controlPr defaultSize="0" autoFill="0" autoLine="0" autoPict="0">
                <anchor moveWithCells="1">
                  <from>
                    <xdr:col>15</xdr:col>
                    <xdr:colOff>99060</xdr:colOff>
                    <xdr:row>6</xdr:row>
                    <xdr:rowOff>1226820</xdr:rowOff>
                  </from>
                  <to>
                    <xdr:col>15</xdr:col>
                    <xdr:colOff>1623060</xdr:colOff>
                    <xdr:row>6</xdr:row>
                    <xdr:rowOff>1470660</xdr:rowOff>
                  </to>
                </anchor>
              </controlPr>
            </control>
          </mc:Choice>
        </mc:AlternateContent>
        <mc:AlternateContent xmlns:mc="http://schemas.openxmlformats.org/markup-compatibility/2006">
          <mc:Choice Requires="x14">
            <control shapeId="5425" r:id="rId38" name="Check Box 305">
              <controlPr defaultSize="0" autoFill="0" autoLine="0" autoPict="0">
                <anchor moveWithCells="1">
                  <from>
                    <xdr:col>15</xdr:col>
                    <xdr:colOff>106680</xdr:colOff>
                    <xdr:row>6</xdr:row>
                    <xdr:rowOff>1508760</xdr:rowOff>
                  </from>
                  <to>
                    <xdr:col>15</xdr:col>
                    <xdr:colOff>1874520</xdr:colOff>
                    <xdr:row>6</xdr:row>
                    <xdr:rowOff>1737360</xdr:rowOff>
                  </to>
                </anchor>
              </controlPr>
            </control>
          </mc:Choice>
        </mc:AlternateContent>
        <mc:AlternateContent xmlns:mc="http://schemas.openxmlformats.org/markup-compatibility/2006">
          <mc:Choice Requires="x14">
            <control shapeId="5426" r:id="rId39" name="Check Box 306">
              <controlPr defaultSize="0" autoFill="0" autoLine="0" autoPict="0">
                <anchor moveWithCells="1">
                  <from>
                    <xdr:col>15</xdr:col>
                    <xdr:colOff>114300</xdr:colOff>
                    <xdr:row>6</xdr:row>
                    <xdr:rowOff>1744980</xdr:rowOff>
                  </from>
                  <to>
                    <xdr:col>15</xdr:col>
                    <xdr:colOff>1684020</xdr:colOff>
                    <xdr:row>6</xdr:row>
                    <xdr:rowOff>1981200</xdr:rowOff>
                  </to>
                </anchor>
              </controlPr>
            </control>
          </mc:Choice>
        </mc:AlternateContent>
        <mc:AlternateContent xmlns:mc="http://schemas.openxmlformats.org/markup-compatibility/2006">
          <mc:Choice Requires="x14">
            <control shapeId="5427" r:id="rId40" name="Check Box 307">
              <controlPr defaultSize="0" autoFill="0" autoLine="0" autoPict="0">
                <anchor moveWithCells="1">
                  <from>
                    <xdr:col>15</xdr:col>
                    <xdr:colOff>99060</xdr:colOff>
                    <xdr:row>7</xdr:row>
                    <xdr:rowOff>213360</xdr:rowOff>
                  </from>
                  <to>
                    <xdr:col>15</xdr:col>
                    <xdr:colOff>1859280</xdr:colOff>
                    <xdr:row>7</xdr:row>
                    <xdr:rowOff>518160</xdr:rowOff>
                  </to>
                </anchor>
              </controlPr>
            </control>
          </mc:Choice>
        </mc:AlternateContent>
        <mc:AlternateContent xmlns:mc="http://schemas.openxmlformats.org/markup-compatibility/2006">
          <mc:Choice Requires="x14">
            <control shapeId="5428" r:id="rId41" name="Check Box 308">
              <controlPr defaultSize="0" autoFill="0" autoLine="0" autoPict="0">
                <anchor moveWithCells="1">
                  <from>
                    <xdr:col>15</xdr:col>
                    <xdr:colOff>99060</xdr:colOff>
                    <xdr:row>7</xdr:row>
                    <xdr:rowOff>525780</xdr:rowOff>
                  </from>
                  <to>
                    <xdr:col>15</xdr:col>
                    <xdr:colOff>1554480</xdr:colOff>
                    <xdr:row>7</xdr:row>
                    <xdr:rowOff>708660</xdr:rowOff>
                  </to>
                </anchor>
              </controlPr>
            </control>
          </mc:Choice>
        </mc:AlternateContent>
        <mc:AlternateContent xmlns:mc="http://schemas.openxmlformats.org/markup-compatibility/2006">
          <mc:Choice Requires="x14">
            <control shapeId="5429" r:id="rId42" name="Check Box 309">
              <controlPr defaultSize="0" autoFill="0" autoLine="0" autoPict="0">
                <anchor moveWithCells="1">
                  <from>
                    <xdr:col>15</xdr:col>
                    <xdr:colOff>99060</xdr:colOff>
                    <xdr:row>7</xdr:row>
                    <xdr:rowOff>708660</xdr:rowOff>
                  </from>
                  <to>
                    <xdr:col>15</xdr:col>
                    <xdr:colOff>3337560</xdr:colOff>
                    <xdr:row>7</xdr:row>
                    <xdr:rowOff>1013460</xdr:rowOff>
                  </to>
                </anchor>
              </controlPr>
            </control>
          </mc:Choice>
        </mc:AlternateContent>
        <mc:AlternateContent xmlns:mc="http://schemas.openxmlformats.org/markup-compatibility/2006">
          <mc:Choice Requires="x14">
            <control shapeId="5430" r:id="rId43" name="Check Box 310">
              <controlPr defaultSize="0" autoFill="0" autoLine="0" autoPict="0">
                <anchor moveWithCells="1">
                  <from>
                    <xdr:col>15</xdr:col>
                    <xdr:colOff>99060</xdr:colOff>
                    <xdr:row>7</xdr:row>
                    <xdr:rowOff>1013460</xdr:rowOff>
                  </from>
                  <to>
                    <xdr:col>15</xdr:col>
                    <xdr:colOff>1859280</xdr:colOff>
                    <xdr:row>7</xdr:row>
                    <xdr:rowOff>1219200</xdr:rowOff>
                  </to>
                </anchor>
              </controlPr>
            </control>
          </mc:Choice>
        </mc:AlternateContent>
        <mc:AlternateContent xmlns:mc="http://schemas.openxmlformats.org/markup-compatibility/2006">
          <mc:Choice Requires="x14">
            <control shapeId="5431" r:id="rId44" name="Check Box 311">
              <controlPr defaultSize="0" autoFill="0" autoLine="0" autoPict="0">
                <anchor moveWithCells="1">
                  <from>
                    <xdr:col>15</xdr:col>
                    <xdr:colOff>99060</xdr:colOff>
                    <xdr:row>7</xdr:row>
                    <xdr:rowOff>1226820</xdr:rowOff>
                  </from>
                  <to>
                    <xdr:col>15</xdr:col>
                    <xdr:colOff>1623060</xdr:colOff>
                    <xdr:row>7</xdr:row>
                    <xdr:rowOff>1470660</xdr:rowOff>
                  </to>
                </anchor>
              </controlPr>
            </control>
          </mc:Choice>
        </mc:AlternateContent>
        <mc:AlternateContent xmlns:mc="http://schemas.openxmlformats.org/markup-compatibility/2006">
          <mc:Choice Requires="x14">
            <control shapeId="5432" r:id="rId45" name="Check Box 312">
              <controlPr defaultSize="0" autoFill="0" autoLine="0" autoPict="0">
                <anchor moveWithCells="1">
                  <from>
                    <xdr:col>15</xdr:col>
                    <xdr:colOff>106680</xdr:colOff>
                    <xdr:row>7</xdr:row>
                    <xdr:rowOff>1508760</xdr:rowOff>
                  </from>
                  <to>
                    <xdr:col>15</xdr:col>
                    <xdr:colOff>1874520</xdr:colOff>
                    <xdr:row>7</xdr:row>
                    <xdr:rowOff>1737360</xdr:rowOff>
                  </to>
                </anchor>
              </controlPr>
            </control>
          </mc:Choice>
        </mc:AlternateContent>
        <mc:AlternateContent xmlns:mc="http://schemas.openxmlformats.org/markup-compatibility/2006">
          <mc:Choice Requires="x14">
            <control shapeId="5433" r:id="rId46" name="Check Box 313">
              <controlPr defaultSize="0" autoFill="0" autoLine="0" autoPict="0">
                <anchor moveWithCells="1">
                  <from>
                    <xdr:col>15</xdr:col>
                    <xdr:colOff>114300</xdr:colOff>
                    <xdr:row>7</xdr:row>
                    <xdr:rowOff>1744980</xdr:rowOff>
                  </from>
                  <to>
                    <xdr:col>15</xdr:col>
                    <xdr:colOff>1684020</xdr:colOff>
                    <xdr:row>7</xdr:row>
                    <xdr:rowOff>1981200</xdr:rowOff>
                  </to>
                </anchor>
              </controlPr>
            </control>
          </mc:Choice>
        </mc:AlternateContent>
        <mc:AlternateContent xmlns:mc="http://schemas.openxmlformats.org/markup-compatibility/2006">
          <mc:Choice Requires="x14">
            <control shapeId="5434" r:id="rId47" name="Check Box 314">
              <controlPr defaultSize="0" autoFill="0" autoLine="0" autoPict="0">
                <anchor moveWithCells="1">
                  <from>
                    <xdr:col>15</xdr:col>
                    <xdr:colOff>99060</xdr:colOff>
                    <xdr:row>8</xdr:row>
                    <xdr:rowOff>213360</xdr:rowOff>
                  </from>
                  <to>
                    <xdr:col>15</xdr:col>
                    <xdr:colOff>1859280</xdr:colOff>
                    <xdr:row>8</xdr:row>
                    <xdr:rowOff>518160</xdr:rowOff>
                  </to>
                </anchor>
              </controlPr>
            </control>
          </mc:Choice>
        </mc:AlternateContent>
        <mc:AlternateContent xmlns:mc="http://schemas.openxmlformats.org/markup-compatibility/2006">
          <mc:Choice Requires="x14">
            <control shapeId="5435" r:id="rId48" name="Check Box 315">
              <controlPr defaultSize="0" autoFill="0" autoLine="0" autoPict="0">
                <anchor moveWithCells="1">
                  <from>
                    <xdr:col>15</xdr:col>
                    <xdr:colOff>99060</xdr:colOff>
                    <xdr:row>8</xdr:row>
                    <xdr:rowOff>525780</xdr:rowOff>
                  </from>
                  <to>
                    <xdr:col>15</xdr:col>
                    <xdr:colOff>1554480</xdr:colOff>
                    <xdr:row>8</xdr:row>
                    <xdr:rowOff>708660</xdr:rowOff>
                  </to>
                </anchor>
              </controlPr>
            </control>
          </mc:Choice>
        </mc:AlternateContent>
        <mc:AlternateContent xmlns:mc="http://schemas.openxmlformats.org/markup-compatibility/2006">
          <mc:Choice Requires="x14">
            <control shapeId="5436" r:id="rId49" name="Check Box 316">
              <controlPr defaultSize="0" autoFill="0" autoLine="0" autoPict="0">
                <anchor moveWithCells="1">
                  <from>
                    <xdr:col>15</xdr:col>
                    <xdr:colOff>99060</xdr:colOff>
                    <xdr:row>8</xdr:row>
                    <xdr:rowOff>708660</xdr:rowOff>
                  </from>
                  <to>
                    <xdr:col>15</xdr:col>
                    <xdr:colOff>3337560</xdr:colOff>
                    <xdr:row>8</xdr:row>
                    <xdr:rowOff>1013460</xdr:rowOff>
                  </to>
                </anchor>
              </controlPr>
            </control>
          </mc:Choice>
        </mc:AlternateContent>
        <mc:AlternateContent xmlns:mc="http://schemas.openxmlformats.org/markup-compatibility/2006">
          <mc:Choice Requires="x14">
            <control shapeId="5437" r:id="rId50" name="Check Box 317">
              <controlPr defaultSize="0" autoFill="0" autoLine="0" autoPict="0">
                <anchor moveWithCells="1">
                  <from>
                    <xdr:col>15</xdr:col>
                    <xdr:colOff>99060</xdr:colOff>
                    <xdr:row>8</xdr:row>
                    <xdr:rowOff>1013460</xdr:rowOff>
                  </from>
                  <to>
                    <xdr:col>15</xdr:col>
                    <xdr:colOff>1859280</xdr:colOff>
                    <xdr:row>8</xdr:row>
                    <xdr:rowOff>1219200</xdr:rowOff>
                  </to>
                </anchor>
              </controlPr>
            </control>
          </mc:Choice>
        </mc:AlternateContent>
        <mc:AlternateContent xmlns:mc="http://schemas.openxmlformats.org/markup-compatibility/2006">
          <mc:Choice Requires="x14">
            <control shapeId="5438" r:id="rId51" name="Check Box 318">
              <controlPr defaultSize="0" autoFill="0" autoLine="0" autoPict="0">
                <anchor moveWithCells="1">
                  <from>
                    <xdr:col>15</xdr:col>
                    <xdr:colOff>99060</xdr:colOff>
                    <xdr:row>8</xdr:row>
                    <xdr:rowOff>1226820</xdr:rowOff>
                  </from>
                  <to>
                    <xdr:col>15</xdr:col>
                    <xdr:colOff>1623060</xdr:colOff>
                    <xdr:row>8</xdr:row>
                    <xdr:rowOff>1470660</xdr:rowOff>
                  </to>
                </anchor>
              </controlPr>
            </control>
          </mc:Choice>
        </mc:AlternateContent>
        <mc:AlternateContent xmlns:mc="http://schemas.openxmlformats.org/markup-compatibility/2006">
          <mc:Choice Requires="x14">
            <control shapeId="5439" r:id="rId52" name="Check Box 319">
              <controlPr defaultSize="0" autoFill="0" autoLine="0" autoPict="0">
                <anchor moveWithCells="1">
                  <from>
                    <xdr:col>15</xdr:col>
                    <xdr:colOff>106680</xdr:colOff>
                    <xdr:row>8</xdr:row>
                    <xdr:rowOff>1508760</xdr:rowOff>
                  </from>
                  <to>
                    <xdr:col>15</xdr:col>
                    <xdr:colOff>1874520</xdr:colOff>
                    <xdr:row>8</xdr:row>
                    <xdr:rowOff>1737360</xdr:rowOff>
                  </to>
                </anchor>
              </controlPr>
            </control>
          </mc:Choice>
        </mc:AlternateContent>
        <mc:AlternateContent xmlns:mc="http://schemas.openxmlformats.org/markup-compatibility/2006">
          <mc:Choice Requires="x14">
            <control shapeId="5440" r:id="rId53" name="Check Box 320">
              <controlPr defaultSize="0" autoFill="0" autoLine="0" autoPict="0">
                <anchor moveWithCells="1">
                  <from>
                    <xdr:col>15</xdr:col>
                    <xdr:colOff>114300</xdr:colOff>
                    <xdr:row>8</xdr:row>
                    <xdr:rowOff>1744980</xdr:rowOff>
                  </from>
                  <to>
                    <xdr:col>15</xdr:col>
                    <xdr:colOff>1684020</xdr:colOff>
                    <xdr:row>8</xdr:row>
                    <xdr:rowOff>1981200</xdr:rowOff>
                  </to>
                </anchor>
              </controlPr>
            </control>
          </mc:Choice>
        </mc:AlternateContent>
        <mc:AlternateContent xmlns:mc="http://schemas.openxmlformats.org/markup-compatibility/2006">
          <mc:Choice Requires="x14">
            <control shapeId="5441" r:id="rId54" name="Check Box 321">
              <controlPr defaultSize="0" autoFill="0" autoLine="0" autoPict="0">
                <anchor moveWithCells="1">
                  <from>
                    <xdr:col>15</xdr:col>
                    <xdr:colOff>99060</xdr:colOff>
                    <xdr:row>9</xdr:row>
                    <xdr:rowOff>213360</xdr:rowOff>
                  </from>
                  <to>
                    <xdr:col>15</xdr:col>
                    <xdr:colOff>1859280</xdr:colOff>
                    <xdr:row>9</xdr:row>
                    <xdr:rowOff>518160</xdr:rowOff>
                  </to>
                </anchor>
              </controlPr>
            </control>
          </mc:Choice>
        </mc:AlternateContent>
        <mc:AlternateContent xmlns:mc="http://schemas.openxmlformats.org/markup-compatibility/2006">
          <mc:Choice Requires="x14">
            <control shapeId="5442" r:id="rId55" name="Check Box 322">
              <controlPr defaultSize="0" autoFill="0" autoLine="0" autoPict="0">
                <anchor moveWithCells="1">
                  <from>
                    <xdr:col>15</xdr:col>
                    <xdr:colOff>99060</xdr:colOff>
                    <xdr:row>9</xdr:row>
                    <xdr:rowOff>525780</xdr:rowOff>
                  </from>
                  <to>
                    <xdr:col>15</xdr:col>
                    <xdr:colOff>1554480</xdr:colOff>
                    <xdr:row>9</xdr:row>
                    <xdr:rowOff>708660</xdr:rowOff>
                  </to>
                </anchor>
              </controlPr>
            </control>
          </mc:Choice>
        </mc:AlternateContent>
        <mc:AlternateContent xmlns:mc="http://schemas.openxmlformats.org/markup-compatibility/2006">
          <mc:Choice Requires="x14">
            <control shapeId="5443" r:id="rId56" name="Check Box 323">
              <controlPr defaultSize="0" autoFill="0" autoLine="0" autoPict="0">
                <anchor moveWithCells="1">
                  <from>
                    <xdr:col>15</xdr:col>
                    <xdr:colOff>99060</xdr:colOff>
                    <xdr:row>9</xdr:row>
                    <xdr:rowOff>708660</xdr:rowOff>
                  </from>
                  <to>
                    <xdr:col>15</xdr:col>
                    <xdr:colOff>3337560</xdr:colOff>
                    <xdr:row>9</xdr:row>
                    <xdr:rowOff>1013460</xdr:rowOff>
                  </to>
                </anchor>
              </controlPr>
            </control>
          </mc:Choice>
        </mc:AlternateContent>
        <mc:AlternateContent xmlns:mc="http://schemas.openxmlformats.org/markup-compatibility/2006">
          <mc:Choice Requires="x14">
            <control shapeId="5444" r:id="rId57" name="Check Box 324">
              <controlPr defaultSize="0" autoFill="0" autoLine="0" autoPict="0">
                <anchor moveWithCells="1">
                  <from>
                    <xdr:col>15</xdr:col>
                    <xdr:colOff>99060</xdr:colOff>
                    <xdr:row>9</xdr:row>
                    <xdr:rowOff>1013460</xdr:rowOff>
                  </from>
                  <to>
                    <xdr:col>15</xdr:col>
                    <xdr:colOff>1859280</xdr:colOff>
                    <xdr:row>9</xdr:row>
                    <xdr:rowOff>1219200</xdr:rowOff>
                  </to>
                </anchor>
              </controlPr>
            </control>
          </mc:Choice>
        </mc:AlternateContent>
        <mc:AlternateContent xmlns:mc="http://schemas.openxmlformats.org/markup-compatibility/2006">
          <mc:Choice Requires="x14">
            <control shapeId="5445" r:id="rId58" name="Check Box 325">
              <controlPr defaultSize="0" autoFill="0" autoLine="0" autoPict="0">
                <anchor moveWithCells="1">
                  <from>
                    <xdr:col>15</xdr:col>
                    <xdr:colOff>99060</xdr:colOff>
                    <xdr:row>9</xdr:row>
                    <xdr:rowOff>1226820</xdr:rowOff>
                  </from>
                  <to>
                    <xdr:col>15</xdr:col>
                    <xdr:colOff>1623060</xdr:colOff>
                    <xdr:row>9</xdr:row>
                    <xdr:rowOff>1470660</xdr:rowOff>
                  </to>
                </anchor>
              </controlPr>
            </control>
          </mc:Choice>
        </mc:AlternateContent>
        <mc:AlternateContent xmlns:mc="http://schemas.openxmlformats.org/markup-compatibility/2006">
          <mc:Choice Requires="x14">
            <control shapeId="5446" r:id="rId59" name="Check Box 326">
              <controlPr defaultSize="0" autoFill="0" autoLine="0" autoPict="0">
                <anchor moveWithCells="1">
                  <from>
                    <xdr:col>15</xdr:col>
                    <xdr:colOff>106680</xdr:colOff>
                    <xdr:row>9</xdr:row>
                    <xdr:rowOff>1508760</xdr:rowOff>
                  </from>
                  <to>
                    <xdr:col>15</xdr:col>
                    <xdr:colOff>1874520</xdr:colOff>
                    <xdr:row>9</xdr:row>
                    <xdr:rowOff>1737360</xdr:rowOff>
                  </to>
                </anchor>
              </controlPr>
            </control>
          </mc:Choice>
        </mc:AlternateContent>
        <mc:AlternateContent xmlns:mc="http://schemas.openxmlformats.org/markup-compatibility/2006">
          <mc:Choice Requires="x14">
            <control shapeId="5447" r:id="rId60" name="Check Box 327">
              <controlPr defaultSize="0" autoFill="0" autoLine="0" autoPict="0">
                <anchor moveWithCells="1">
                  <from>
                    <xdr:col>15</xdr:col>
                    <xdr:colOff>114300</xdr:colOff>
                    <xdr:row>9</xdr:row>
                    <xdr:rowOff>1744980</xdr:rowOff>
                  </from>
                  <to>
                    <xdr:col>15</xdr:col>
                    <xdr:colOff>1684020</xdr:colOff>
                    <xdr:row>9</xdr:row>
                    <xdr:rowOff>1981200</xdr:rowOff>
                  </to>
                </anchor>
              </controlPr>
            </control>
          </mc:Choice>
        </mc:AlternateContent>
        <mc:AlternateContent xmlns:mc="http://schemas.openxmlformats.org/markup-compatibility/2006">
          <mc:Choice Requires="x14">
            <control shapeId="5448" r:id="rId61" name="Check Box 328">
              <controlPr defaultSize="0" autoFill="0" autoLine="0" autoPict="0">
                <anchor moveWithCells="1">
                  <from>
                    <xdr:col>15</xdr:col>
                    <xdr:colOff>99060</xdr:colOff>
                    <xdr:row>10</xdr:row>
                    <xdr:rowOff>213360</xdr:rowOff>
                  </from>
                  <to>
                    <xdr:col>15</xdr:col>
                    <xdr:colOff>1859280</xdr:colOff>
                    <xdr:row>10</xdr:row>
                    <xdr:rowOff>518160</xdr:rowOff>
                  </to>
                </anchor>
              </controlPr>
            </control>
          </mc:Choice>
        </mc:AlternateContent>
        <mc:AlternateContent xmlns:mc="http://schemas.openxmlformats.org/markup-compatibility/2006">
          <mc:Choice Requires="x14">
            <control shapeId="5449" r:id="rId62" name="Check Box 329">
              <controlPr defaultSize="0" autoFill="0" autoLine="0" autoPict="0">
                <anchor moveWithCells="1">
                  <from>
                    <xdr:col>15</xdr:col>
                    <xdr:colOff>99060</xdr:colOff>
                    <xdr:row>10</xdr:row>
                    <xdr:rowOff>525780</xdr:rowOff>
                  </from>
                  <to>
                    <xdr:col>15</xdr:col>
                    <xdr:colOff>1554480</xdr:colOff>
                    <xdr:row>10</xdr:row>
                    <xdr:rowOff>708660</xdr:rowOff>
                  </to>
                </anchor>
              </controlPr>
            </control>
          </mc:Choice>
        </mc:AlternateContent>
        <mc:AlternateContent xmlns:mc="http://schemas.openxmlformats.org/markup-compatibility/2006">
          <mc:Choice Requires="x14">
            <control shapeId="5450" r:id="rId63" name="Check Box 330">
              <controlPr defaultSize="0" autoFill="0" autoLine="0" autoPict="0">
                <anchor moveWithCells="1">
                  <from>
                    <xdr:col>15</xdr:col>
                    <xdr:colOff>99060</xdr:colOff>
                    <xdr:row>10</xdr:row>
                    <xdr:rowOff>708660</xdr:rowOff>
                  </from>
                  <to>
                    <xdr:col>15</xdr:col>
                    <xdr:colOff>3337560</xdr:colOff>
                    <xdr:row>10</xdr:row>
                    <xdr:rowOff>1013460</xdr:rowOff>
                  </to>
                </anchor>
              </controlPr>
            </control>
          </mc:Choice>
        </mc:AlternateContent>
        <mc:AlternateContent xmlns:mc="http://schemas.openxmlformats.org/markup-compatibility/2006">
          <mc:Choice Requires="x14">
            <control shapeId="5451" r:id="rId64" name="Check Box 331">
              <controlPr defaultSize="0" autoFill="0" autoLine="0" autoPict="0">
                <anchor moveWithCells="1">
                  <from>
                    <xdr:col>15</xdr:col>
                    <xdr:colOff>99060</xdr:colOff>
                    <xdr:row>10</xdr:row>
                    <xdr:rowOff>1013460</xdr:rowOff>
                  </from>
                  <to>
                    <xdr:col>15</xdr:col>
                    <xdr:colOff>1859280</xdr:colOff>
                    <xdr:row>10</xdr:row>
                    <xdr:rowOff>1219200</xdr:rowOff>
                  </to>
                </anchor>
              </controlPr>
            </control>
          </mc:Choice>
        </mc:AlternateContent>
        <mc:AlternateContent xmlns:mc="http://schemas.openxmlformats.org/markup-compatibility/2006">
          <mc:Choice Requires="x14">
            <control shapeId="5452" r:id="rId65" name="Check Box 332">
              <controlPr defaultSize="0" autoFill="0" autoLine="0" autoPict="0">
                <anchor moveWithCells="1">
                  <from>
                    <xdr:col>15</xdr:col>
                    <xdr:colOff>99060</xdr:colOff>
                    <xdr:row>10</xdr:row>
                    <xdr:rowOff>1226820</xdr:rowOff>
                  </from>
                  <to>
                    <xdr:col>15</xdr:col>
                    <xdr:colOff>1623060</xdr:colOff>
                    <xdr:row>10</xdr:row>
                    <xdr:rowOff>1470660</xdr:rowOff>
                  </to>
                </anchor>
              </controlPr>
            </control>
          </mc:Choice>
        </mc:AlternateContent>
        <mc:AlternateContent xmlns:mc="http://schemas.openxmlformats.org/markup-compatibility/2006">
          <mc:Choice Requires="x14">
            <control shapeId="5453" r:id="rId66" name="Check Box 333">
              <controlPr defaultSize="0" autoFill="0" autoLine="0" autoPict="0">
                <anchor moveWithCells="1">
                  <from>
                    <xdr:col>15</xdr:col>
                    <xdr:colOff>106680</xdr:colOff>
                    <xdr:row>10</xdr:row>
                    <xdr:rowOff>1508760</xdr:rowOff>
                  </from>
                  <to>
                    <xdr:col>15</xdr:col>
                    <xdr:colOff>1874520</xdr:colOff>
                    <xdr:row>10</xdr:row>
                    <xdr:rowOff>1737360</xdr:rowOff>
                  </to>
                </anchor>
              </controlPr>
            </control>
          </mc:Choice>
        </mc:AlternateContent>
        <mc:AlternateContent xmlns:mc="http://schemas.openxmlformats.org/markup-compatibility/2006">
          <mc:Choice Requires="x14">
            <control shapeId="5454" r:id="rId67" name="Check Box 334">
              <controlPr defaultSize="0" autoFill="0" autoLine="0" autoPict="0">
                <anchor moveWithCells="1">
                  <from>
                    <xdr:col>15</xdr:col>
                    <xdr:colOff>114300</xdr:colOff>
                    <xdr:row>10</xdr:row>
                    <xdr:rowOff>1744980</xdr:rowOff>
                  </from>
                  <to>
                    <xdr:col>15</xdr:col>
                    <xdr:colOff>1684020</xdr:colOff>
                    <xdr:row>10</xdr:row>
                    <xdr:rowOff>1981200</xdr:rowOff>
                  </to>
                </anchor>
              </controlPr>
            </control>
          </mc:Choice>
        </mc:AlternateContent>
        <mc:AlternateContent xmlns:mc="http://schemas.openxmlformats.org/markup-compatibility/2006">
          <mc:Choice Requires="x14">
            <control shapeId="5455" r:id="rId68" name="Check Box 335">
              <controlPr defaultSize="0" autoFill="0" autoLine="0" autoPict="0">
                <anchor moveWithCells="1">
                  <from>
                    <xdr:col>15</xdr:col>
                    <xdr:colOff>99060</xdr:colOff>
                    <xdr:row>11</xdr:row>
                    <xdr:rowOff>213360</xdr:rowOff>
                  </from>
                  <to>
                    <xdr:col>15</xdr:col>
                    <xdr:colOff>1859280</xdr:colOff>
                    <xdr:row>11</xdr:row>
                    <xdr:rowOff>518160</xdr:rowOff>
                  </to>
                </anchor>
              </controlPr>
            </control>
          </mc:Choice>
        </mc:AlternateContent>
        <mc:AlternateContent xmlns:mc="http://schemas.openxmlformats.org/markup-compatibility/2006">
          <mc:Choice Requires="x14">
            <control shapeId="5456" r:id="rId69" name="Check Box 336">
              <controlPr defaultSize="0" autoFill="0" autoLine="0" autoPict="0">
                <anchor moveWithCells="1">
                  <from>
                    <xdr:col>15</xdr:col>
                    <xdr:colOff>99060</xdr:colOff>
                    <xdr:row>11</xdr:row>
                    <xdr:rowOff>525780</xdr:rowOff>
                  </from>
                  <to>
                    <xdr:col>15</xdr:col>
                    <xdr:colOff>1554480</xdr:colOff>
                    <xdr:row>11</xdr:row>
                    <xdr:rowOff>708660</xdr:rowOff>
                  </to>
                </anchor>
              </controlPr>
            </control>
          </mc:Choice>
        </mc:AlternateContent>
        <mc:AlternateContent xmlns:mc="http://schemas.openxmlformats.org/markup-compatibility/2006">
          <mc:Choice Requires="x14">
            <control shapeId="5457" r:id="rId70" name="Check Box 337">
              <controlPr defaultSize="0" autoFill="0" autoLine="0" autoPict="0">
                <anchor moveWithCells="1">
                  <from>
                    <xdr:col>15</xdr:col>
                    <xdr:colOff>99060</xdr:colOff>
                    <xdr:row>11</xdr:row>
                    <xdr:rowOff>708660</xdr:rowOff>
                  </from>
                  <to>
                    <xdr:col>15</xdr:col>
                    <xdr:colOff>3337560</xdr:colOff>
                    <xdr:row>11</xdr:row>
                    <xdr:rowOff>1013460</xdr:rowOff>
                  </to>
                </anchor>
              </controlPr>
            </control>
          </mc:Choice>
        </mc:AlternateContent>
        <mc:AlternateContent xmlns:mc="http://schemas.openxmlformats.org/markup-compatibility/2006">
          <mc:Choice Requires="x14">
            <control shapeId="5458" r:id="rId71" name="Check Box 338">
              <controlPr defaultSize="0" autoFill="0" autoLine="0" autoPict="0">
                <anchor moveWithCells="1">
                  <from>
                    <xdr:col>15</xdr:col>
                    <xdr:colOff>99060</xdr:colOff>
                    <xdr:row>11</xdr:row>
                    <xdr:rowOff>1013460</xdr:rowOff>
                  </from>
                  <to>
                    <xdr:col>15</xdr:col>
                    <xdr:colOff>1859280</xdr:colOff>
                    <xdr:row>11</xdr:row>
                    <xdr:rowOff>1219200</xdr:rowOff>
                  </to>
                </anchor>
              </controlPr>
            </control>
          </mc:Choice>
        </mc:AlternateContent>
        <mc:AlternateContent xmlns:mc="http://schemas.openxmlformats.org/markup-compatibility/2006">
          <mc:Choice Requires="x14">
            <control shapeId="5459" r:id="rId72" name="Check Box 339">
              <controlPr defaultSize="0" autoFill="0" autoLine="0" autoPict="0">
                <anchor moveWithCells="1">
                  <from>
                    <xdr:col>15</xdr:col>
                    <xdr:colOff>99060</xdr:colOff>
                    <xdr:row>11</xdr:row>
                    <xdr:rowOff>1226820</xdr:rowOff>
                  </from>
                  <to>
                    <xdr:col>15</xdr:col>
                    <xdr:colOff>1623060</xdr:colOff>
                    <xdr:row>11</xdr:row>
                    <xdr:rowOff>1470660</xdr:rowOff>
                  </to>
                </anchor>
              </controlPr>
            </control>
          </mc:Choice>
        </mc:AlternateContent>
        <mc:AlternateContent xmlns:mc="http://schemas.openxmlformats.org/markup-compatibility/2006">
          <mc:Choice Requires="x14">
            <control shapeId="5460" r:id="rId73" name="Check Box 340">
              <controlPr defaultSize="0" autoFill="0" autoLine="0" autoPict="0">
                <anchor moveWithCells="1">
                  <from>
                    <xdr:col>15</xdr:col>
                    <xdr:colOff>106680</xdr:colOff>
                    <xdr:row>11</xdr:row>
                    <xdr:rowOff>1508760</xdr:rowOff>
                  </from>
                  <to>
                    <xdr:col>15</xdr:col>
                    <xdr:colOff>1874520</xdr:colOff>
                    <xdr:row>11</xdr:row>
                    <xdr:rowOff>1737360</xdr:rowOff>
                  </to>
                </anchor>
              </controlPr>
            </control>
          </mc:Choice>
        </mc:AlternateContent>
        <mc:AlternateContent xmlns:mc="http://schemas.openxmlformats.org/markup-compatibility/2006">
          <mc:Choice Requires="x14">
            <control shapeId="5461" r:id="rId74" name="Check Box 341">
              <controlPr defaultSize="0" autoFill="0" autoLine="0" autoPict="0">
                <anchor moveWithCells="1">
                  <from>
                    <xdr:col>15</xdr:col>
                    <xdr:colOff>114300</xdr:colOff>
                    <xdr:row>11</xdr:row>
                    <xdr:rowOff>1744980</xdr:rowOff>
                  </from>
                  <to>
                    <xdr:col>15</xdr:col>
                    <xdr:colOff>1684020</xdr:colOff>
                    <xdr:row>11</xdr:row>
                    <xdr:rowOff>1981200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Listas!$A$1:$A$2</xm:f>
          </x14:formula1>
          <xm:sqref>S13:S1048576 Q3 R3:R1048576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B1:DD27"/>
  <sheetViews>
    <sheetView showGridLines="0" zoomScale="70" zoomScaleNormal="70" zoomScaleSheetLayoutView="85" workbookViewId="0">
      <selection activeCell="B22" sqref="B22:DD23"/>
    </sheetView>
  </sheetViews>
  <sheetFormatPr baseColWidth="10" defaultColWidth="11.5546875" defaultRowHeight="13.2" x14ac:dyDescent="0.25"/>
  <cols>
    <col min="1" max="1" width="1.44140625" style="17" customWidth="1"/>
    <col min="2" max="10" width="1" style="17" customWidth="1"/>
    <col min="11" max="11" width="5.6640625" style="17" customWidth="1"/>
    <col min="12" max="12" width="16" style="17" customWidth="1"/>
    <col min="13" max="31" width="1" style="17" customWidth="1"/>
    <col min="32" max="33" width="1.109375" style="17" customWidth="1"/>
    <col min="34" max="34" width="1" style="17" customWidth="1"/>
    <col min="35" max="35" width="22.88671875" style="17" customWidth="1"/>
    <col min="36" max="36" width="1.109375" style="17" customWidth="1"/>
    <col min="37" max="54" width="1" style="17" customWidth="1"/>
    <col min="55" max="55" width="24.6640625" style="17" customWidth="1"/>
    <col min="56" max="64" width="1" style="17" customWidth="1"/>
    <col min="65" max="65" width="1.109375" style="17" customWidth="1"/>
    <col min="66" max="66" width="1" style="17" customWidth="1"/>
    <col min="67" max="67" width="27.33203125" style="17" customWidth="1"/>
    <col min="68" max="68" width="4.33203125" style="17" customWidth="1"/>
    <col min="69" max="69" width="5.109375" style="17" customWidth="1"/>
    <col min="70" max="70" width="8.5546875" style="17" customWidth="1"/>
    <col min="71" max="71" width="8" style="17" customWidth="1"/>
    <col min="72" max="72" width="3.109375" style="17" customWidth="1"/>
    <col min="73" max="73" width="3" style="17" customWidth="1"/>
    <col min="74" max="75" width="1" style="17" customWidth="1"/>
    <col min="76" max="76" width="2.109375" style="17" customWidth="1"/>
    <col min="77" max="77" width="7.44140625" style="17" customWidth="1"/>
    <col min="78" max="78" width="1" style="17" hidden="1" customWidth="1"/>
    <col min="79" max="79" width="1" style="17" customWidth="1"/>
    <col min="80" max="80" width="1.109375" style="17" customWidth="1"/>
    <col min="81" max="81" width="1" style="17" customWidth="1"/>
    <col min="82" max="82" width="1.109375" style="17" customWidth="1"/>
    <col min="83" max="83" width="1" style="17" customWidth="1"/>
    <col min="84" max="84" width="6.33203125" style="17" customWidth="1"/>
    <col min="85" max="87" width="1" style="17" customWidth="1"/>
    <col min="88" max="88" width="2.109375" style="17" customWidth="1"/>
    <col min="89" max="89" width="1" style="17" customWidth="1"/>
    <col min="90" max="90" width="1.33203125" style="17" customWidth="1"/>
    <col min="91" max="106" width="1" style="17" customWidth="1"/>
    <col min="107" max="107" width="9.6640625" style="17" customWidth="1"/>
    <col min="108" max="108" width="27.6640625" style="17" customWidth="1"/>
    <col min="109" max="109" width="0.88671875" style="17" customWidth="1"/>
    <col min="110" max="110" width="11.5546875" style="17"/>
    <col min="111" max="111" width="0" style="17" hidden="1" customWidth="1"/>
    <col min="112" max="16384" width="11.5546875" style="17"/>
  </cols>
  <sheetData>
    <row r="1" spans="2:108" ht="16.5" customHeight="1" x14ac:dyDescent="0.25">
      <c r="B1" s="61" t="s">
        <v>194</v>
      </c>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3"/>
    </row>
    <row r="2" spans="2:108" ht="26.4" customHeight="1" x14ac:dyDescent="0.25">
      <c r="B2" s="64"/>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6"/>
    </row>
    <row r="3" spans="2:108" ht="48.6" customHeight="1" thickBot="1" x14ac:dyDescent="0.3">
      <c r="B3" s="68" t="s">
        <v>192</v>
      </c>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70"/>
    </row>
    <row r="4" spans="2:108" ht="23.25" customHeight="1" x14ac:dyDescent="0.25">
      <c r="B4" s="71" t="s">
        <v>195</v>
      </c>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c r="CJ4" s="72"/>
      <c r="CK4" s="72"/>
      <c r="CL4" s="72"/>
      <c r="CM4" s="72"/>
      <c r="CN4" s="72"/>
      <c r="CO4" s="72"/>
      <c r="CP4" s="72"/>
      <c r="CQ4" s="72"/>
      <c r="CR4" s="72"/>
      <c r="CS4" s="72"/>
      <c r="CT4" s="72"/>
      <c r="CU4" s="72"/>
      <c r="CV4" s="72"/>
      <c r="CW4" s="72"/>
      <c r="CX4" s="72"/>
      <c r="CY4" s="72"/>
      <c r="CZ4" s="72"/>
      <c r="DA4" s="72"/>
      <c r="DB4" s="72"/>
      <c r="DC4" s="72"/>
      <c r="DD4" s="73"/>
    </row>
    <row r="5" spans="2:108" ht="24.6" customHeight="1" x14ac:dyDescent="0.25">
      <c r="B5" s="74"/>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c r="BD5" s="75"/>
      <c r="BE5" s="75"/>
      <c r="BF5" s="75"/>
      <c r="BG5" s="75"/>
      <c r="BH5" s="75"/>
      <c r="BI5" s="75"/>
      <c r="BJ5" s="75"/>
      <c r="BK5" s="75"/>
      <c r="BL5" s="75"/>
      <c r="BM5" s="75"/>
      <c r="BN5" s="75"/>
      <c r="BO5" s="75"/>
      <c r="BP5" s="75"/>
      <c r="BQ5" s="75"/>
      <c r="BR5" s="75"/>
      <c r="BS5" s="75"/>
      <c r="BT5" s="75"/>
      <c r="BU5" s="75"/>
      <c r="BV5" s="75"/>
      <c r="BW5" s="75"/>
      <c r="BX5" s="75"/>
      <c r="BY5" s="75"/>
      <c r="BZ5" s="75"/>
      <c r="CA5" s="75"/>
      <c r="CB5" s="75"/>
      <c r="CC5" s="75"/>
      <c r="CD5" s="75"/>
      <c r="CE5" s="75"/>
      <c r="CF5" s="75"/>
      <c r="CG5" s="75"/>
      <c r="CH5" s="75"/>
      <c r="CI5" s="75"/>
      <c r="CJ5" s="75"/>
      <c r="CK5" s="75"/>
      <c r="CL5" s="75"/>
      <c r="CM5" s="75"/>
      <c r="CN5" s="75"/>
      <c r="CO5" s="75"/>
      <c r="CP5" s="75"/>
      <c r="CQ5" s="75"/>
      <c r="CR5" s="75"/>
      <c r="CS5" s="75"/>
      <c r="CT5" s="75"/>
      <c r="CU5" s="75"/>
      <c r="CV5" s="75"/>
      <c r="CW5" s="75"/>
      <c r="CX5" s="75"/>
      <c r="CY5" s="75"/>
      <c r="CZ5" s="75"/>
      <c r="DA5" s="75"/>
      <c r="DB5" s="75"/>
      <c r="DC5" s="75"/>
      <c r="DD5" s="76"/>
    </row>
    <row r="6" spans="2:108" ht="55.95" customHeight="1" x14ac:dyDescent="0.25">
      <c r="B6" s="77" t="s">
        <v>154</v>
      </c>
      <c r="C6" s="77"/>
      <c r="D6" s="77"/>
      <c r="E6" s="77"/>
      <c r="F6" s="77"/>
      <c r="G6" s="77"/>
      <c r="H6" s="77"/>
      <c r="I6" s="77"/>
      <c r="J6" s="77"/>
      <c r="K6" s="77"/>
      <c r="L6" s="77"/>
      <c r="M6" s="77"/>
      <c r="N6" s="77"/>
      <c r="O6" s="77"/>
      <c r="P6" s="78" t="s">
        <v>155</v>
      </c>
      <c r="Q6" s="78"/>
      <c r="R6" s="78"/>
      <c r="S6" s="78"/>
      <c r="T6" s="78"/>
      <c r="U6" s="78"/>
      <c r="V6" s="78"/>
      <c r="W6" s="78"/>
      <c r="X6" s="78"/>
      <c r="Y6" s="78"/>
      <c r="Z6" s="78"/>
      <c r="AA6" s="78"/>
      <c r="AB6" s="78"/>
      <c r="AC6" s="78"/>
      <c r="AD6" s="78"/>
      <c r="AE6" s="78"/>
      <c r="AF6" s="78"/>
      <c r="AG6" s="78"/>
      <c r="AH6" s="78"/>
      <c r="AI6" s="78"/>
      <c r="AJ6" s="78" t="s">
        <v>155</v>
      </c>
      <c r="AK6" s="78"/>
      <c r="AL6" s="78"/>
      <c r="AM6" s="78"/>
      <c r="AN6" s="78"/>
      <c r="AO6" s="78"/>
      <c r="AP6" s="78"/>
      <c r="AQ6" s="78"/>
      <c r="AR6" s="78"/>
      <c r="AS6" s="78"/>
      <c r="AT6" s="78"/>
      <c r="AU6" s="78"/>
      <c r="AV6" s="78"/>
      <c r="AW6" s="78"/>
      <c r="AX6" s="78"/>
      <c r="AY6" s="78"/>
      <c r="AZ6" s="78"/>
      <c r="BA6" s="78"/>
      <c r="BB6" s="78"/>
      <c r="BC6" s="78"/>
      <c r="BD6" s="78" t="s">
        <v>155</v>
      </c>
      <c r="BE6" s="78"/>
      <c r="BF6" s="78"/>
      <c r="BG6" s="78"/>
      <c r="BH6" s="78"/>
      <c r="BI6" s="78"/>
      <c r="BJ6" s="78"/>
      <c r="BK6" s="78"/>
      <c r="BL6" s="78"/>
      <c r="BM6" s="78"/>
      <c r="BN6" s="78"/>
      <c r="BO6" s="78"/>
      <c r="BP6" s="78" t="s">
        <v>155</v>
      </c>
      <c r="BQ6" s="78"/>
      <c r="BR6" s="78"/>
      <c r="BS6" s="78"/>
      <c r="BT6" s="78"/>
      <c r="BU6" s="78"/>
      <c r="BV6" s="78"/>
      <c r="BW6" s="78"/>
      <c r="BX6" s="78"/>
      <c r="BY6" s="78"/>
      <c r="BZ6" s="78"/>
      <c r="CA6" s="78"/>
      <c r="CB6" s="78"/>
      <c r="CC6" s="78"/>
      <c r="CD6" s="78"/>
      <c r="CE6" s="78"/>
      <c r="CF6" s="78"/>
      <c r="CG6" s="78"/>
      <c r="CH6" s="78"/>
      <c r="CI6" s="78"/>
      <c r="CJ6" s="78"/>
      <c r="CK6" s="78" t="s">
        <v>155</v>
      </c>
      <c r="CL6" s="78"/>
      <c r="CM6" s="78"/>
      <c r="CN6" s="78"/>
      <c r="CO6" s="78"/>
      <c r="CP6" s="78"/>
      <c r="CQ6" s="78"/>
      <c r="CR6" s="78"/>
      <c r="CS6" s="78"/>
      <c r="CT6" s="78"/>
      <c r="CU6" s="78"/>
      <c r="CV6" s="78"/>
      <c r="CW6" s="78"/>
      <c r="CX6" s="78"/>
      <c r="CY6" s="78"/>
      <c r="CZ6" s="78"/>
      <c r="DA6" s="78"/>
      <c r="DB6" s="78"/>
      <c r="DC6" s="78"/>
      <c r="DD6" s="78"/>
    </row>
    <row r="7" spans="2:108" ht="12.75" customHeight="1" x14ac:dyDescent="0.25">
      <c r="B7" s="84"/>
      <c r="C7" s="84"/>
      <c r="D7" s="84"/>
      <c r="E7" s="84"/>
      <c r="F7" s="84"/>
      <c r="G7" s="84"/>
      <c r="H7" s="84"/>
      <c r="I7" s="84"/>
      <c r="J7" s="84"/>
      <c r="K7" s="84"/>
      <c r="L7" s="84"/>
      <c r="M7" s="84"/>
      <c r="N7" s="84"/>
      <c r="O7" s="84"/>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c r="CN7" s="79"/>
      <c r="CO7" s="79"/>
      <c r="CP7" s="79"/>
      <c r="CQ7" s="79"/>
      <c r="CR7" s="79"/>
      <c r="CS7" s="79"/>
      <c r="CT7" s="79"/>
      <c r="CU7" s="79"/>
      <c r="CV7" s="79"/>
      <c r="CW7" s="79"/>
      <c r="CX7" s="79"/>
      <c r="CY7" s="79"/>
      <c r="CZ7" s="79"/>
      <c r="DA7" s="79"/>
      <c r="DB7" s="79"/>
      <c r="DC7" s="79"/>
      <c r="DD7" s="79"/>
    </row>
    <row r="8" spans="2:108" x14ac:dyDescent="0.25">
      <c r="B8" s="84"/>
      <c r="C8" s="84"/>
      <c r="D8" s="84"/>
      <c r="E8" s="84"/>
      <c r="F8" s="84"/>
      <c r="G8" s="84"/>
      <c r="H8" s="84"/>
      <c r="I8" s="84"/>
      <c r="J8" s="84"/>
      <c r="K8" s="84"/>
      <c r="L8" s="84"/>
      <c r="M8" s="84"/>
      <c r="N8" s="84"/>
      <c r="O8" s="84"/>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c r="CN8" s="79"/>
      <c r="CO8" s="79"/>
      <c r="CP8" s="79"/>
      <c r="CQ8" s="79"/>
      <c r="CR8" s="79"/>
      <c r="CS8" s="79"/>
      <c r="CT8" s="79"/>
      <c r="CU8" s="79"/>
      <c r="CV8" s="79"/>
      <c r="CW8" s="79"/>
      <c r="CX8" s="79"/>
      <c r="CY8" s="79"/>
      <c r="CZ8" s="79"/>
      <c r="DA8" s="79"/>
      <c r="DB8" s="79"/>
      <c r="DC8" s="79"/>
      <c r="DD8" s="79"/>
    </row>
    <row r="9" spans="2:108" x14ac:dyDescent="0.25">
      <c r="B9" s="84"/>
      <c r="C9" s="84"/>
      <c r="D9" s="84"/>
      <c r="E9" s="84"/>
      <c r="F9" s="84"/>
      <c r="G9" s="84"/>
      <c r="H9" s="84"/>
      <c r="I9" s="84"/>
      <c r="J9" s="84"/>
      <c r="K9" s="84"/>
      <c r="L9" s="84"/>
      <c r="M9" s="84"/>
      <c r="N9" s="84"/>
      <c r="O9" s="84"/>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c r="CN9" s="79"/>
      <c r="CO9" s="79"/>
      <c r="CP9" s="79"/>
      <c r="CQ9" s="79"/>
      <c r="CR9" s="79"/>
      <c r="CS9" s="79"/>
      <c r="CT9" s="79"/>
      <c r="CU9" s="79"/>
      <c r="CV9" s="79"/>
      <c r="CW9" s="79"/>
      <c r="CX9" s="79"/>
      <c r="CY9" s="79"/>
      <c r="CZ9" s="79"/>
      <c r="DA9" s="79"/>
      <c r="DB9" s="79"/>
      <c r="DC9" s="79"/>
      <c r="DD9" s="79"/>
    </row>
    <row r="10" spans="2:108" x14ac:dyDescent="0.25">
      <c r="B10" s="84"/>
      <c r="C10" s="84"/>
      <c r="D10" s="84"/>
      <c r="E10" s="84"/>
      <c r="F10" s="84"/>
      <c r="G10" s="84"/>
      <c r="H10" s="84"/>
      <c r="I10" s="84"/>
      <c r="J10" s="84"/>
      <c r="K10" s="84"/>
      <c r="L10" s="84"/>
      <c r="M10" s="84"/>
      <c r="N10" s="84"/>
      <c r="O10" s="84"/>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row>
    <row r="11" spans="2:108" x14ac:dyDescent="0.25">
      <c r="B11" s="84"/>
      <c r="C11" s="84"/>
      <c r="D11" s="84"/>
      <c r="E11" s="84"/>
      <c r="F11" s="84"/>
      <c r="G11" s="84"/>
      <c r="H11" s="84"/>
      <c r="I11" s="84"/>
      <c r="J11" s="84"/>
      <c r="K11" s="84"/>
      <c r="L11" s="84"/>
      <c r="M11" s="84"/>
      <c r="N11" s="84"/>
      <c r="O11" s="84"/>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c r="CN11" s="79"/>
      <c r="CO11" s="79"/>
      <c r="CP11" s="79"/>
      <c r="CQ11" s="79"/>
      <c r="CR11" s="79"/>
      <c r="CS11" s="79"/>
      <c r="CT11" s="79"/>
      <c r="CU11" s="79"/>
      <c r="CV11" s="79"/>
      <c r="CW11" s="79"/>
      <c r="CX11" s="79"/>
      <c r="CY11" s="79"/>
      <c r="CZ11" s="79"/>
      <c r="DA11" s="79"/>
      <c r="DB11" s="79"/>
      <c r="DC11" s="79"/>
      <c r="DD11" s="79"/>
    </row>
    <row r="12" spans="2:108" x14ac:dyDescent="0.25">
      <c r="B12" s="84"/>
      <c r="C12" s="84"/>
      <c r="D12" s="84"/>
      <c r="E12" s="84"/>
      <c r="F12" s="84"/>
      <c r="G12" s="84"/>
      <c r="H12" s="84"/>
      <c r="I12" s="84"/>
      <c r="J12" s="84"/>
      <c r="K12" s="84"/>
      <c r="L12" s="84"/>
      <c r="M12" s="84"/>
      <c r="N12" s="84"/>
      <c r="O12" s="84"/>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c r="CN12" s="79"/>
      <c r="CO12" s="79"/>
      <c r="CP12" s="79"/>
      <c r="CQ12" s="79"/>
      <c r="CR12" s="79"/>
      <c r="CS12" s="79"/>
      <c r="CT12" s="79"/>
      <c r="CU12" s="79"/>
      <c r="CV12" s="79"/>
      <c r="CW12" s="79"/>
      <c r="CX12" s="79"/>
      <c r="CY12" s="79"/>
      <c r="CZ12" s="79"/>
      <c r="DA12" s="79"/>
      <c r="DB12" s="79"/>
      <c r="DC12" s="79"/>
      <c r="DD12" s="79"/>
    </row>
    <row r="13" spans="2:108" ht="12" customHeight="1" x14ac:dyDescent="0.25">
      <c r="B13" s="84"/>
      <c r="C13" s="84"/>
      <c r="D13" s="84"/>
      <c r="E13" s="84"/>
      <c r="F13" s="84"/>
      <c r="G13" s="84"/>
      <c r="H13" s="84"/>
      <c r="I13" s="84"/>
      <c r="J13" s="84"/>
      <c r="K13" s="84"/>
      <c r="L13" s="84"/>
      <c r="M13" s="84"/>
      <c r="N13" s="84"/>
      <c r="O13" s="84"/>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c r="CN13" s="79"/>
      <c r="CO13" s="79"/>
      <c r="CP13" s="79"/>
      <c r="CQ13" s="79"/>
      <c r="CR13" s="79"/>
      <c r="CS13" s="79"/>
      <c r="CT13" s="79"/>
      <c r="CU13" s="79"/>
      <c r="CV13" s="79"/>
      <c r="CW13" s="79"/>
      <c r="CX13" s="79"/>
      <c r="CY13" s="79"/>
      <c r="CZ13" s="79"/>
      <c r="DA13" s="79"/>
      <c r="DB13" s="79"/>
      <c r="DC13" s="79"/>
      <c r="DD13" s="79"/>
    </row>
    <row r="14" spans="2:108" ht="12.75" customHeight="1" x14ac:dyDescent="0.25">
      <c r="B14" s="84"/>
      <c r="C14" s="84"/>
      <c r="D14" s="84"/>
      <c r="E14" s="84"/>
      <c r="F14" s="84"/>
      <c r="G14" s="84"/>
      <c r="H14" s="84"/>
      <c r="I14" s="84"/>
      <c r="J14" s="84"/>
      <c r="K14" s="84"/>
      <c r="L14" s="84"/>
      <c r="M14" s="84"/>
      <c r="N14" s="84"/>
      <c r="O14" s="84"/>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79"/>
      <c r="CK14" s="80"/>
      <c r="CL14" s="80"/>
      <c r="CM14" s="80"/>
      <c r="CN14" s="80"/>
      <c r="CO14" s="80"/>
      <c r="CP14" s="80"/>
      <c r="CQ14" s="80"/>
      <c r="CR14" s="80"/>
      <c r="CS14" s="80"/>
      <c r="CT14" s="80"/>
      <c r="CU14" s="80"/>
      <c r="CV14" s="80"/>
      <c r="CW14" s="80"/>
      <c r="CX14" s="80"/>
      <c r="CY14" s="80"/>
      <c r="CZ14" s="80"/>
      <c r="DA14" s="80"/>
      <c r="DB14" s="80"/>
      <c r="DC14" s="80"/>
      <c r="DD14" s="80"/>
    </row>
    <row r="15" spans="2:108" x14ac:dyDescent="0.25">
      <c r="B15" s="84"/>
      <c r="C15" s="84"/>
      <c r="D15" s="84"/>
      <c r="E15" s="84"/>
      <c r="F15" s="84"/>
      <c r="G15" s="84"/>
      <c r="H15" s="84"/>
      <c r="I15" s="84"/>
      <c r="J15" s="84"/>
      <c r="K15" s="84"/>
      <c r="L15" s="84"/>
      <c r="M15" s="84"/>
      <c r="N15" s="84"/>
      <c r="O15" s="84"/>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79"/>
      <c r="CK15" s="80"/>
      <c r="CL15" s="80"/>
      <c r="CM15" s="80"/>
      <c r="CN15" s="80"/>
      <c r="CO15" s="80"/>
      <c r="CP15" s="80"/>
      <c r="CQ15" s="80"/>
      <c r="CR15" s="80"/>
      <c r="CS15" s="80"/>
      <c r="CT15" s="80"/>
      <c r="CU15" s="80"/>
      <c r="CV15" s="80"/>
      <c r="CW15" s="80"/>
      <c r="CX15" s="80"/>
      <c r="CY15" s="80"/>
      <c r="CZ15" s="80"/>
      <c r="DA15" s="80"/>
      <c r="DB15" s="80"/>
      <c r="DC15" s="80"/>
      <c r="DD15" s="80"/>
    </row>
    <row r="16" spans="2:108" x14ac:dyDescent="0.25">
      <c r="B16" s="84"/>
      <c r="C16" s="84"/>
      <c r="D16" s="84"/>
      <c r="E16" s="84"/>
      <c r="F16" s="84"/>
      <c r="G16" s="84"/>
      <c r="H16" s="84"/>
      <c r="I16" s="84"/>
      <c r="J16" s="84"/>
      <c r="K16" s="84"/>
      <c r="L16" s="84"/>
      <c r="M16" s="84"/>
      <c r="N16" s="84"/>
      <c r="O16" s="84"/>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79"/>
      <c r="CK16" s="80"/>
      <c r="CL16" s="80"/>
      <c r="CM16" s="80"/>
      <c r="CN16" s="80"/>
      <c r="CO16" s="80"/>
      <c r="CP16" s="80"/>
      <c r="CQ16" s="80"/>
      <c r="CR16" s="80"/>
      <c r="CS16" s="80"/>
      <c r="CT16" s="80"/>
      <c r="CU16" s="80"/>
      <c r="CV16" s="80"/>
      <c r="CW16" s="80"/>
      <c r="CX16" s="80"/>
      <c r="CY16" s="80"/>
      <c r="CZ16" s="80"/>
      <c r="DA16" s="80"/>
      <c r="DB16" s="80"/>
      <c r="DC16" s="80"/>
      <c r="DD16" s="80"/>
    </row>
    <row r="17" spans="2:108" ht="7.5" customHeight="1" x14ac:dyDescent="0.25">
      <c r="B17" s="84"/>
      <c r="C17" s="84"/>
      <c r="D17" s="84"/>
      <c r="E17" s="84"/>
      <c r="F17" s="84"/>
      <c r="G17" s="84"/>
      <c r="H17" s="84"/>
      <c r="I17" s="84"/>
      <c r="J17" s="84"/>
      <c r="K17" s="84"/>
      <c r="L17" s="84"/>
      <c r="M17" s="84"/>
      <c r="N17" s="84"/>
      <c r="O17" s="84"/>
      <c r="P17" s="79"/>
      <c r="Q17" s="79"/>
      <c r="R17" s="79"/>
      <c r="S17" s="79"/>
      <c r="T17" s="79"/>
      <c r="U17" s="79"/>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79"/>
      <c r="CK17" s="80"/>
      <c r="CL17" s="80"/>
      <c r="CM17" s="80"/>
      <c r="CN17" s="80"/>
      <c r="CO17" s="80"/>
      <c r="CP17" s="80"/>
      <c r="CQ17" s="80"/>
      <c r="CR17" s="80"/>
      <c r="CS17" s="80"/>
      <c r="CT17" s="80"/>
      <c r="CU17" s="80"/>
      <c r="CV17" s="80"/>
      <c r="CW17" s="80"/>
      <c r="CX17" s="80"/>
      <c r="CY17" s="80"/>
      <c r="CZ17" s="80"/>
      <c r="DA17" s="80"/>
      <c r="DB17" s="80"/>
      <c r="DC17" s="80"/>
      <c r="DD17" s="80"/>
    </row>
    <row r="18" spans="2:108" x14ac:dyDescent="0.25">
      <c r="B18" s="84"/>
      <c r="C18" s="84"/>
      <c r="D18" s="84"/>
      <c r="E18" s="84"/>
      <c r="F18" s="84"/>
      <c r="G18" s="84"/>
      <c r="H18" s="84"/>
      <c r="I18" s="84"/>
      <c r="J18" s="84"/>
      <c r="K18" s="84"/>
      <c r="L18" s="84"/>
      <c r="M18" s="84"/>
      <c r="N18" s="84"/>
      <c r="O18" s="84"/>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79"/>
      <c r="CK18" s="80"/>
      <c r="CL18" s="80"/>
      <c r="CM18" s="80"/>
      <c r="CN18" s="80"/>
      <c r="CO18" s="80"/>
      <c r="CP18" s="80"/>
      <c r="CQ18" s="80"/>
      <c r="CR18" s="80"/>
      <c r="CS18" s="80"/>
      <c r="CT18" s="80"/>
      <c r="CU18" s="80"/>
      <c r="CV18" s="80"/>
      <c r="CW18" s="80"/>
      <c r="CX18" s="80"/>
      <c r="CY18" s="80"/>
      <c r="CZ18" s="80"/>
      <c r="DA18" s="80"/>
      <c r="DB18" s="80"/>
      <c r="DC18" s="80"/>
      <c r="DD18" s="80"/>
    </row>
    <row r="19" spans="2:108" x14ac:dyDescent="0.25">
      <c r="B19" s="84"/>
      <c r="C19" s="84"/>
      <c r="D19" s="84"/>
      <c r="E19" s="84"/>
      <c r="F19" s="84"/>
      <c r="G19" s="84"/>
      <c r="H19" s="84"/>
      <c r="I19" s="84"/>
      <c r="J19" s="84"/>
      <c r="K19" s="84"/>
      <c r="L19" s="84"/>
      <c r="M19" s="84"/>
      <c r="N19" s="84"/>
      <c r="O19" s="84"/>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79"/>
      <c r="CK19" s="80"/>
      <c r="CL19" s="80"/>
      <c r="CM19" s="80"/>
      <c r="CN19" s="80"/>
      <c r="CO19" s="80"/>
      <c r="CP19" s="80"/>
      <c r="CQ19" s="80"/>
      <c r="CR19" s="80"/>
      <c r="CS19" s="80"/>
      <c r="CT19" s="80"/>
      <c r="CU19" s="80"/>
      <c r="CV19" s="80"/>
      <c r="CW19" s="80"/>
      <c r="CX19" s="80"/>
      <c r="CY19" s="80"/>
      <c r="CZ19" s="80"/>
      <c r="DA19" s="80"/>
      <c r="DB19" s="80"/>
      <c r="DC19" s="80"/>
      <c r="DD19" s="80"/>
    </row>
    <row r="20" spans="2:108" ht="9.75" customHeight="1" x14ac:dyDescent="0.25">
      <c r="B20" s="84"/>
      <c r="C20" s="84"/>
      <c r="D20" s="84"/>
      <c r="E20" s="84"/>
      <c r="F20" s="84"/>
      <c r="G20" s="84"/>
      <c r="H20" s="84"/>
      <c r="I20" s="84"/>
      <c r="J20" s="84"/>
      <c r="K20" s="84"/>
      <c r="L20" s="84"/>
      <c r="M20" s="84"/>
      <c r="N20" s="84"/>
      <c r="O20" s="84"/>
      <c r="P20" s="79"/>
      <c r="Q20" s="79"/>
      <c r="R20" s="79"/>
      <c r="S20" s="79"/>
      <c r="T20" s="79"/>
      <c r="U20" s="79"/>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79"/>
      <c r="CK20" s="80"/>
      <c r="CL20" s="80"/>
      <c r="CM20" s="80"/>
      <c r="CN20" s="80"/>
      <c r="CO20" s="80"/>
      <c r="CP20" s="80"/>
      <c r="CQ20" s="80"/>
      <c r="CR20" s="80"/>
      <c r="CS20" s="80"/>
      <c r="CT20" s="80"/>
      <c r="CU20" s="80"/>
      <c r="CV20" s="80"/>
      <c r="CW20" s="80"/>
      <c r="CX20" s="80"/>
      <c r="CY20" s="80"/>
      <c r="CZ20" s="80"/>
      <c r="DA20" s="80"/>
      <c r="DB20" s="80"/>
      <c r="DC20" s="80"/>
      <c r="DD20" s="80"/>
    </row>
    <row r="21" spans="2:108" ht="45" customHeight="1" x14ac:dyDescent="0.25">
      <c r="B21" s="86" t="s">
        <v>193</v>
      </c>
      <c r="C21" s="86"/>
      <c r="D21" s="86"/>
      <c r="E21" s="86"/>
      <c r="F21" s="86"/>
      <c r="G21" s="86"/>
      <c r="H21" s="86"/>
      <c r="I21" s="86"/>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c r="AL21" s="86"/>
      <c r="AM21" s="86"/>
      <c r="AN21" s="86"/>
      <c r="AO21" s="86"/>
      <c r="AP21" s="86"/>
      <c r="AQ21" s="86"/>
      <c r="AR21" s="86"/>
      <c r="AS21" s="86"/>
      <c r="AT21" s="86"/>
      <c r="AU21" s="86"/>
      <c r="AV21" s="86"/>
      <c r="AW21" s="86"/>
      <c r="AX21" s="86"/>
      <c r="AY21" s="86"/>
      <c r="AZ21" s="86"/>
      <c r="BA21" s="86"/>
      <c r="BB21" s="86"/>
      <c r="BC21" s="86"/>
      <c r="BD21" s="86"/>
      <c r="BE21" s="86"/>
      <c r="BF21" s="86"/>
      <c r="BG21" s="86"/>
      <c r="BH21" s="86"/>
      <c r="BI21" s="86"/>
      <c r="BJ21" s="86"/>
      <c r="BK21" s="86"/>
      <c r="BL21" s="86"/>
      <c r="BM21" s="86"/>
      <c r="BN21" s="86"/>
      <c r="BO21" s="86"/>
      <c r="BP21" s="86"/>
      <c r="BQ21" s="86"/>
      <c r="BR21" s="86"/>
      <c r="BS21" s="86"/>
      <c r="BT21" s="86"/>
      <c r="BU21" s="86"/>
      <c r="BV21" s="86"/>
      <c r="BW21" s="86"/>
      <c r="BX21" s="86"/>
      <c r="BY21" s="86"/>
      <c r="BZ21" s="86"/>
      <c r="CA21" s="86"/>
      <c r="CB21" s="86"/>
      <c r="CC21" s="86"/>
      <c r="CD21" s="86"/>
      <c r="CE21" s="86"/>
      <c r="CF21" s="86"/>
      <c r="CG21" s="86"/>
      <c r="CH21" s="86"/>
      <c r="CI21" s="86"/>
      <c r="CJ21" s="86"/>
      <c r="CK21" s="86"/>
      <c r="CL21" s="86"/>
      <c r="CM21" s="86"/>
      <c r="CN21" s="86"/>
      <c r="CO21" s="86"/>
      <c r="CP21" s="86"/>
      <c r="CQ21" s="86"/>
      <c r="CR21" s="86"/>
      <c r="CS21" s="86"/>
      <c r="CT21" s="86"/>
      <c r="CU21" s="86"/>
      <c r="CV21" s="86"/>
      <c r="CW21" s="86"/>
      <c r="CX21" s="86"/>
      <c r="CY21" s="86"/>
      <c r="CZ21" s="86"/>
      <c r="DA21" s="86"/>
      <c r="DB21" s="86"/>
      <c r="DC21" s="86"/>
      <c r="DD21" s="86"/>
    </row>
    <row r="22" spans="2:108" ht="30.6" customHeight="1" x14ac:dyDescent="0.25">
      <c r="B22" s="87" t="s">
        <v>196</v>
      </c>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c r="AL22" s="87"/>
      <c r="AM22" s="87"/>
      <c r="AN22" s="87"/>
      <c r="AO22" s="87"/>
      <c r="AP22" s="87"/>
      <c r="AQ22" s="87"/>
      <c r="AR22" s="87"/>
      <c r="AS22" s="87"/>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87"/>
      <c r="BU22" s="87"/>
      <c r="BV22" s="87"/>
      <c r="BW22" s="87"/>
      <c r="BX22" s="87"/>
      <c r="BY22" s="87"/>
      <c r="BZ22" s="87"/>
      <c r="CA22" s="87"/>
      <c r="CB22" s="87"/>
      <c r="CC22" s="87"/>
      <c r="CD22" s="87"/>
      <c r="CE22" s="87"/>
      <c r="CF22" s="87"/>
      <c r="CG22" s="87"/>
      <c r="CH22" s="87"/>
      <c r="CI22" s="87"/>
      <c r="CJ22" s="87"/>
      <c r="CK22" s="87"/>
      <c r="CL22" s="87"/>
      <c r="CM22" s="87"/>
      <c r="CN22" s="87"/>
      <c r="CO22" s="87"/>
      <c r="CP22" s="87"/>
      <c r="CQ22" s="87"/>
      <c r="CR22" s="87"/>
      <c r="CS22" s="87"/>
      <c r="CT22" s="87"/>
      <c r="CU22" s="87"/>
      <c r="CV22" s="87"/>
      <c r="CW22" s="87"/>
      <c r="CX22" s="87"/>
      <c r="CY22" s="87"/>
      <c r="CZ22" s="87"/>
      <c r="DA22" s="87"/>
      <c r="DB22" s="87"/>
      <c r="DC22" s="87"/>
      <c r="DD22" s="87"/>
    </row>
    <row r="23" spans="2:108" ht="22.2" customHeight="1" x14ac:dyDescent="0.25">
      <c r="B23" s="87"/>
      <c r="C23" s="87"/>
      <c r="D23" s="87"/>
      <c r="E23" s="87"/>
      <c r="F23" s="87"/>
      <c r="G23" s="87"/>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7"/>
      <c r="AG23" s="87"/>
      <c r="AH23" s="87"/>
      <c r="AI23" s="87"/>
      <c r="AJ23" s="87"/>
      <c r="AK23" s="87"/>
      <c r="AL23" s="87"/>
      <c r="AM23" s="87"/>
      <c r="AN23" s="87"/>
      <c r="AO23" s="87"/>
      <c r="AP23" s="87"/>
      <c r="AQ23" s="87"/>
      <c r="AR23" s="87"/>
      <c r="AS23" s="87"/>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c r="BW23" s="87"/>
      <c r="BX23" s="87"/>
      <c r="BY23" s="87"/>
      <c r="BZ23" s="87"/>
      <c r="CA23" s="87"/>
      <c r="CB23" s="87"/>
      <c r="CC23" s="87"/>
      <c r="CD23" s="87"/>
      <c r="CE23" s="87"/>
      <c r="CF23" s="87"/>
      <c r="CG23" s="87"/>
      <c r="CH23" s="87"/>
      <c r="CI23" s="87"/>
      <c r="CJ23" s="87"/>
      <c r="CK23" s="87"/>
      <c r="CL23" s="87"/>
      <c r="CM23" s="87"/>
      <c r="CN23" s="87"/>
      <c r="CO23" s="87"/>
      <c r="CP23" s="87"/>
      <c r="CQ23" s="87"/>
      <c r="CR23" s="87"/>
      <c r="CS23" s="87"/>
      <c r="CT23" s="87"/>
      <c r="CU23" s="87"/>
      <c r="CV23" s="87"/>
      <c r="CW23" s="87"/>
      <c r="CX23" s="87"/>
      <c r="CY23" s="87"/>
      <c r="CZ23" s="87"/>
      <c r="DA23" s="87"/>
      <c r="DB23" s="87"/>
      <c r="DC23" s="87"/>
      <c r="DD23" s="87"/>
    </row>
    <row r="24" spans="2:108" ht="68.25" customHeight="1" x14ac:dyDescent="0.25">
      <c r="B24" s="85" t="s">
        <v>269</v>
      </c>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c r="BR24" s="85"/>
      <c r="BS24" s="85"/>
      <c r="BT24" s="85"/>
      <c r="BU24" s="85"/>
      <c r="BV24" s="85"/>
      <c r="BW24" s="85"/>
      <c r="BX24" s="85"/>
      <c r="BY24" s="85"/>
      <c r="BZ24" s="85"/>
      <c r="CA24" s="85"/>
      <c r="CB24" s="85"/>
      <c r="CC24" s="85"/>
      <c r="CD24" s="85"/>
      <c r="CE24" s="85"/>
      <c r="CF24" s="85"/>
      <c r="CG24" s="85"/>
      <c r="CH24" s="85"/>
      <c r="CI24" s="85"/>
      <c r="CJ24" s="85"/>
      <c r="CK24" s="85"/>
      <c r="CL24" s="85"/>
      <c r="CM24" s="85"/>
      <c r="CN24" s="85"/>
      <c r="CO24" s="85"/>
      <c r="CP24" s="85"/>
      <c r="CQ24" s="85"/>
      <c r="CR24" s="85"/>
      <c r="CS24" s="85"/>
      <c r="CT24" s="85"/>
      <c r="CU24" s="85"/>
      <c r="CV24" s="85"/>
      <c r="CW24" s="85"/>
      <c r="CX24" s="85"/>
      <c r="CY24" s="85"/>
      <c r="CZ24" s="85"/>
      <c r="DA24" s="85"/>
      <c r="DB24" s="85"/>
      <c r="DC24" s="85"/>
      <c r="DD24" s="85"/>
    </row>
    <row r="25" spans="2:108" ht="39" customHeight="1" x14ac:dyDescent="0.25">
      <c r="B25" s="81" t="s">
        <v>262</v>
      </c>
      <c r="C25" s="82"/>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c r="CP25" s="82"/>
      <c r="CQ25" s="82"/>
      <c r="CR25" s="82"/>
      <c r="CS25" s="82"/>
      <c r="CT25" s="82"/>
      <c r="CU25" s="82"/>
      <c r="CV25" s="82"/>
      <c r="CW25" s="82"/>
      <c r="CX25" s="82"/>
      <c r="CY25" s="82"/>
      <c r="CZ25" s="82"/>
      <c r="DA25" s="82"/>
      <c r="DB25" s="82"/>
      <c r="DC25" s="82"/>
      <c r="DD25" s="83"/>
    </row>
    <row r="26" spans="2:108" ht="5.25" customHeight="1" x14ac:dyDescent="0.25">
      <c r="B26" s="18"/>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row>
    <row r="27" spans="2:108" ht="3" customHeight="1" x14ac:dyDescent="0.25">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row>
  </sheetData>
  <mergeCells count="25">
    <mergeCell ref="B24:DD24"/>
    <mergeCell ref="CK7:DD13"/>
    <mergeCell ref="P14:AI20"/>
    <mergeCell ref="AJ14:BC20"/>
    <mergeCell ref="AJ7:BC13"/>
    <mergeCell ref="BD7:BO13"/>
    <mergeCell ref="BP7:CJ13"/>
    <mergeCell ref="B21:DD21"/>
    <mergeCell ref="B22:DD23"/>
    <mergeCell ref="B1:DD2"/>
    <mergeCell ref="B27:DD27"/>
    <mergeCell ref="B3:DD3"/>
    <mergeCell ref="B4:DD5"/>
    <mergeCell ref="B6:O6"/>
    <mergeCell ref="P6:AI6"/>
    <mergeCell ref="AJ6:BC6"/>
    <mergeCell ref="BD6:BO6"/>
    <mergeCell ref="BP6:CJ6"/>
    <mergeCell ref="CK6:DD6"/>
    <mergeCell ref="BD14:BO20"/>
    <mergeCell ref="BP14:CJ20"/>
    <mergeCell ref="CK14:DD20"/>
    <mergeCell ref="B25:DD25"/>
    <mergeCell ref="B7:O20"/>
    <mergeCell ref="P7:AI13"/>
  </mergeCells>
  <printOptions horizontalCentered="1" verticalCentered="1"/>
  <pageMargins left="0.39370078740157483" right="0.39370078740157483" top="1.3779527559055118" bottom="0.39370078740157483" header="0.31496062992125984" footer="0.39370078740157483"/>
  <pageSetup scale="83" orientation="portrait" r:id="rId1"/>
  <headerFooter alignWithMargins="0">
    <oddHeader>&amp;C&amp;G&amp;R&amp;"-,Negrita"&amp;8SOLICITUDES DE MODIFICACIÓN AL PLAN DE ACCIÓN Y ANÁLISIS DE CAUSAS&amp;"-,Normal"
&amp;"-,Negrita"CÓDIGO:&amp;"-,Normal" FOR-EST-DPG-007
&amp;"-,Negrita"VERSIÓN:&amp;"-,Normal" 005</oddHeader>
    <oddFooter>&amp;RFOR-GI-04-03
V1 01/11/2013</oddFooter>
  </headerFooter>
  <rowBreaks count="1" manualBreakCount="1">
    <brk id="23" max="114"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G4"/>
  <sheetViews>
    <sheetView workbookViewId="0">
      <selection activeCell="F9" sqref="F9"/>
    </sheetView>
  </sheetViews>
  <sheetFormatPr baseColWidth="10" defaultRowHeight="14.4" x14ac:dyDescent="0.3"/>
  <cols>
    <col min="4" max="4" width="29.5546875" customWidth="1"/>
    <col min="5" max="5" width="12.88671875" customWidth="1"/>
    <col min="7" max="7" width="38.5546875" customWidth="1"/>
  </cols>
  <sheetData>
    <row r="3" spans="3:7" ht="72" x14ac:dyDescent="0.3">
      <c r="C3" s="15" t="s">
        <v>102</v>
      </c>
      <c r="D3" s="19" t="s">
        <v>187</v>
      </c>
      <c r="E3" s="1"/>
      <c r="F3" s="15" t="s">
        <v>102</v>
      </c>
      <c r="G3" s="31" t="s">
        <v>189</v>
      </c>
    </row>
    <row r="4" spans="3:7" ht="76.95" customHeight="1" x14ac:dyDescent="0.3">
      <c r="C4" s="15" t="s">
        <v>109</v>
      </c>
      <c r="D4" s="15" t="s">
        <v>188</v>
      </c>
      <c r="E4" s="4"/>
      <c r="F4" s="15" t="s">
        <v>109</v>
      </c>
      <c r="G4" s="32" t="s">
        <v>190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T43"/>
  <sheetViews>
    <sheetView showGridLines="0" zoomScale="60" zoomScaleNormal="60" zoomScaleSheetLayoutView="90" zoomScalePageLayoutView="90" workbookViewId="0">
      <selection activeCell="I10" sqref="I10"/>
    </sheetView>
  </sheetViews>
  <sheetFormatPr baseColWidth="10" defaultColWidth="11.44140625" defaultRowHeight="14.4" x14ac:dyDescent="0.3"/>
  <cols>
    <col min="1" max="1" width="38" customWidth="1"/>
    <col min="2" max="2" width="35" customWidth="1"/>
    <col min="3" max="3" width="64" customWidth="1"/>
    <col min="4" max="4" width="36.33203125" customWidth="1"/>
    <col min="5" max="5" width="58.5546875" customWidth="1"/>
    <col min="6" max="6" width="28.6640625" customWidth="1"/>
    <col min="7" max="7" width="55.44140625" customWidth="1"/>
    <col min="8" max="8" width="17.88671875" customWidth="1"/>
    <col min="9" max="9" width="67.33203125" customWidth="1"/>
    <col min="10" max="10" width="17.88671875" customWidth="1"/>
    <col min="11" max="11" width="67.5546875" customWidth="1"/>
    <col min="12" max="12" width="17.88671875" customWidth="1"/>
    <col min="13" max="13" width="68.109375" customWidth="1"/>
    <col min="14" max="14" width="17.88671875" customWidth="1"/>
    <col min="15" max="15" width="66.5546875" customWidth="1"/>
    <col min="16" max="16" width="17.88671875" customWidth="1"/>
    <col min="17" max="17" width="67.6640625" customWidth="1"/>
    <col min="18" max="18" width="17.88671875" customWidth="1"/>
    <col min="19" max="19" width="67.33203125" customWidth="1"/>
    <col min="20" max="20" width="13.109375" hidden="1" customWidth="1"/>
  </cols>
  <sheetData>
    <row r="1" spans="1:20" ht="34.950000000000003" customHeight="1" thickBot="1" x14ac:dyDescent="0.35">
      <c r="A1" s="46" t="s">
        <v>17</v>
      </c>
      <c r="B1" s="93" t="s">
        <v>113</v>
      </c>
      <c r="C1" s="94"/>
      <c r="D1" s="93" t="s">
        <v>113</v>
      </c>
      <c r="E1" s="94"/>
      <c r="F1" s="93" t="s">
        <v>113</v>
      </c>
      <c r="G1" s="94"/>
      <c r="H1" s="91"/>
      <c r="I1" s="91"/>
      <c r="J1" s="91"/>
      <c r="K1" s="91"/>
      <c r="L1" s="91"/>
      <c r="M1" s="91"/>
      <c r="N1" s="91"/>
      <c r="O1" s="91"/>
      <c r="P1" s="91"/>
      <c r="Q1" s="91"/>
      <c r="R1" s="91"/>
      <c r="S1" s="91"/>
      <c r="T1" s="44"/>
    </row>
    <row r="2" spans="1:20" ht="34.950000000000003" customHeight="1" thickBot="1" x14ac:dyDescent="0.35">
      <c r="A2" s="48" t="s">
        <v>176</v>
      </c>
      <c r="B2" s="95"/>
      <c r="C2" s="96"/>
      <c r="D2" s="95"/>
      <c r="E2" s="96"/>
      <c r="F2" s="95"/>
      <c r="G2" s="96"/>
      <c r="H2" s="91"/>
      <c r="I2" s="91"/>
      <c r="J2" s="91"/>
      <c r="K2" s="91"/>
      <c r="L2" s="91"/>
      <c r="M2" s="91"/>
      <c r="N2" s="91"/>
      <c r="O2" s="91"/>
      <c r="P2" s="91"/>
      <c r="Q2" s="91"/>
      <c r="R2" s="91"/>
      <c r="S2" s="91"/>
      <c r="T2" s="44"/>
    </row>
    <row r="3" spans="1:20" ht="34.950000000000003" customHeight="1" thickBot="1" x14ac:dyDescent="0.35">
      <c r="A3" s="48" t="s">
        <v>18</v>
      </c>
      <c r="B3" s="93" t="s">
        <v>121</v>
      </c>
      <c r="C3" s="94"/>
      <c r="D3" s="93" t="s">
        <v>121</v>
      </c>
      <c r="E3" s="94"/>
      <c r="F3" s="93" t="s">
        <v>121</v>
      </c>
      <c r="G3" s="94"/>
      <c r="H3" s="91"/>
      <c r="I3" s="91"/>
      <c r="J3" s="91"/>
      <c r="K3" s="91"/>
      <c r="L3" s="91"/>
      <c r="M3" s="91"/>
      <c r="N3" s="91"/>
      <c r="O3" s="91"/>
      <c r="P3" s="91"/>
      <c r="Q3" s="91"/>
      <c r="R3" s="91"/>
      <c r="S3" s="91"/>
      <c r="T3" s="44"/>
    </row>
    <row r="4" spans="1:20" ht="34.950000000000003" customHeight="1" thickBot="1" x14ac:dyDescent="0.35">
      <c r="A4" s="46" t="s">
        <v>19</v>
      </c>
      <c r="B4" s="93" t="s">
        <v>142</v>
      </c>
      <c r="C4" s="94"/>
      <c r="D4" s="93" t="s">
        <v>142</v>
      </c>
      <c r="E4" s="94"/>
      <c r="F4" s="93" t="s">
        <v>139</v>
      </c>
      <c r="G4" s="94"/>
      <c r="H4" s="91"/>
      <c r="I4" s="91"/>
      <c r="J4" s="91"/>
      <c r="K4" s="91"/>
      <c r="L4" s="91"/>
      <c r="M4" s="91"/>
      <c r="N4" s="91"/>
      <c r="O4" s="91"/>
      <c r="P4" s="91"/>
      <c r="Q4" s="91"/>
      <c r="R4" s="91"/>
      <c r="S4" s="91"/>
      <c r="T4" s="44"/>
    </row>
    <row r="5" spans="1:20" ht="117" customHeight="1" thickBot="1" x14ac:dyDescent="0.35">
      <c r="A5" s="46" t="s">
        <v>20</v>
      </c>
      <c r="B5" s="97" t="s">
        <v>280</v>
      </c>
      <c r="C5" s="98"/>
      <c r="D5" s="97" t="s">
        <v>260</v>
      </c>
      <c r="E5" s="98"/>
      <c r="F5" s="97" t="s">
        <v>264</v>
      </c>
      <c r="G5" s="98"/>
      <c r="H5" s="91"/>
      <c r="I5" s="91"/>
      <c r="J5" s="91"/>
      <c r="K5" s="91"/>
      <c r="L5" s="91"/>
      <c r="M5" s="91"/>
      <c r="N5" s="91"/>
      <c r="O5" s="91"/>
      <c r="P5" s="91"/>
      <c r="Q5" s="91"/>
      <c r="R5" s="91"/>
      <c r="S5" s="91"/>
      <c r="T5" s="44"/>
    </row>
    <row r="6" spans="1:20" ht="58.8" customHeight="1" thickBot="1" x14ac:dyDescent="0.35">
      <c r="A6" s="46" t="s">
        <v>21</v>
      </c>
      <c r="B6" s="97" t="s">
        <v>281</v>
      </c>
      <c r="C6" s="99"/>
      <c r="D6" s="97" t="s">
        <v>261</v>
      </c>
      <c r="E6" s="99"/>
      <c r="F6" s="97" t="s">
        <v>265</v>
      </c>
      <c r="G6" s="99"/>
      <c r="H6" s="91"/>
      <c r="I6" s="91"/>
      <c r="J6" s="91"/>
      <c r="K6" s="91"/>
      <c r="L6" s="91"/>
      <c r="M6" s="91"/>
      <c r="N6" s="91"/>
      <c r="O6" s="91"/>
      <c r="P6" s="91"/>
      <c r="Q6" s="91"/>
      <c r="R6" s="91"/>
      <c r="S6" s="91"/>
      <c r="T6" s="44"/>
    </row>
    <row r="7" spans="1:20" ht="13.2" customHeight="1" x14ac:dyDescent="0.3">
      <c r="A7" s="100"/>
      <c r="B7" s="102" t="s">
        <v>263</v>
      </c>
      <c r="C7" s="92"/>
      <c r="D7" s="102" t="s">
        <v>22</v>
      </c>
      <c r="E7" s="92"/>
      <c r="F7" s="102" t="s">
        <v>23</v>
      </c>
      <c r="G7" s="92"/>
      <c r="H7" s="92" t="s">
        <v>23</v>
      </c>
      <c r="I7" s="92"/>
      <c r="J7" s="92" t="s">
        <v>180</v>
      </c>
      <c r="K7" s="92"/>
      <c r="L7" s="92" t="s">
        <v>182</v>
      </c>
      <c r="M7" s="92"/>
      <c r="N7" s="92" t="s">
        <v>183</v>
      </c>
      <c r="O7" s="92"/>
      <c r="P7" s="92" t="s">
        <v>184</v>
      </c>
      <c r="Q7" s="92"/>
      <c r="R7" s="92" t="s">
        <v>185</v>
      </c>
      <c r="S7" s="92"/>
      <c r="T7" s="56" t="s">
        <v>186</v>
      </c>
    </row>
    <row r="8" spans="1:20" ht="19.2" customHeight="1" thickBot="1" x14ac:dyDescent="0.35">
      <c r="A8" s="101"/>
      <c r="B8" s="47" t="s">
        <v>24</v>
      </c>
      <c r="C8" s="45" t="s">
        <v>25</v>
      </c>
      <c r="D8" s="47" t="s">
        <v>24</v>
      </c>
      <c r="E8" s="45" t="s">
        <v>25</v>
      </c>
      <c r="F8" s="47" t="s">
        <v>24</v>
      </c>
      <c r="G8" s="45" t="s">
        <v>25</v>
      </c>
      <c r="H8" s="45" t="s">
        <v>24</v>
      </c>
      <c r="I8" s="45" t="s">
        <v>25</v>
      </c>
      <c r="J8" s="45" t="s">
        <v>24</v>
      </c>
      <c r="K8" s="45" t="s">
        <v>25</v>
      </c>
      <c r="L8" s="45" t="s">
        <v>24</v>
      </c>
      <c r="M8" s="45" t="s">
        <v>25</v>
      </c>
      <c r="N8" s="45" t="s">
        <v>24</v>
      </c>
      <c r="O8" s="45" t="s">
        <v>25</v>
      </c>
      <c r="P8" s="45" t="s">
        <v>24</v>
      </c>
      <c r="Q8" s="45" t="s">
        <v>25</v>
      </c>
      <c r="R8" s="45" t="s">
        <v>24</v>
      </c>
      <c r="S8" s="45" t="s">
        <v>25</v>
      </c>
      <c r="T8" s="45" t="s">
        <v>24</v>
      </c>
    </row>
    <row r="9" spans="1:20" ht="73.8" customHeight="1" thickBot="1" x14ac:dyDescent="0.35">
      <c r="A9" s="46" t="s">
        <v>26</v>
      </c>
      <c r="B9" s="33"/>
      <c r="C9" s="52" t="s">
        <v>286</v>
      </c>
      <c r="D9" s="33"/>
      <c r="E9" s="52" t="s">
        <v>258</v>
      </c>
      <c r="F9" s="33"/>
      <c r="G9" s="52" t="s">
        <v>268</v>
      </c>
      <c r="H9" s="42"/>
      <c r="I9" s="31"/>
      <c r="J9" s="42"/>
      <c r="K9" s="31"/>
      <c r="L9" s="42"/>
      <c r="M9" s="31"/>
      <c r="N9" s="42"/>
      <c r="O9" s="31"/>
      <c r="P9" s="42"/>
      <c r="Q9" s="31"/>
      <c r="R9" s="42"/>
      <c r="S9" s="31"/>
      <c r="T9" s="42"/>
    </row>
    <row r="10" spans="1:20" ht="255" customHeight="1" thickBot="1" x14ac:dyDescent="0.35">
      <c r="A10" s="48" t="s">
        <v>27</v>
      </c>
      <c r="B10" s="33"/>
      <c r="C10" s="53" t="s">
        <v>284</v>
      </c>
      <c r="D10" s="33"/>
      <c r="E10" s="53" t="s">
        <v>259</v>
      </c>
      <c r="F10" s="33"/>
      <c r="G10" s="53" t="s">
        <v>267</v>
      </c>
      <c r="H10" s="41"/>
      <c r="I10" s="31"/>
      <c r="J10" s="41"/>
      <c r="K10" s="31"/>
      <c r="L10" s="41"/>
      <c r="M10" s="31"/>
      <c r="N10" s="41"/>
      <c r="O10" s="31"/>
      <c r="P10" s="41"/>
      <c r="Q10" s="31"/>
      <c r="R10" s="41"/>
      <c r="S10" s="31"/>
      <c r="T10" s="41"/>
    </row>
    <row r="11" spans="1:20" ht="34.950000000000003" customHeight="1" thickBot="1" x14ac:dyDescent="0.35">
      <c r="A11" s="48" t="s">
        <v>28</v>
      </c>
      <c r="B11" s="50"/>
      <c r="C11" s="24">
        <v>45901</v>
      </c>
      <c r="D11" s="50"/>
      <c r="E11" s="24">
        <v>45901</v>
      </c>
      <c r="F11" s="50"/>
      <c r="G11" s="24">
        <v>45901</v>
      </c>
      <c r="H11" s="41"/>
      <c r="I11" s="43"/>
      <c r="J11" s="41"/>
      <c r="K11" s="43"/>
      <c r="L11" s="41"/>
      <c r="M11" s="43"/>
      <c r="N11" s="41"/>
      <c r="O11" s="43"/>
      <c r="P11" s="41"/>
      <c r="Q11" s="43"/>
      <c r="R11" s="41"/>
      <c r="S11" s="43"/>
      <c r="T11" s="41"/>
    </row>
    <row r="12" spans="1:20" ht="34.950000000000003" customHeight="1" thickBot="1" x14ac:dyDescent="0.35">
      <c r="A12" s="48" t="s">
        <v>29</v>
      </c>
      <c r="B12" s="50"/>
      <c r="C12" s="24">
        <v>45991</v>
      </c>
      <c r="D12" s="50"/>
      <c r="E12" s="24">
        <v>45930</v>
      </c>
      <c r="F12" s="50"/>
      <c r="G12" s="24">
        <v>46006</v>
      </c>
      <c r="H12" s="41"/>
      <c r="I12" s="43"/>
      <c r="J12" s="41"/>
      <c r="K12" s="43"/>
      <c r="L12" s="41"/>
      <c r="M12" s="43"/>
      <c r="N12" s="41"/>
      <c r="O12" s="43"/>
      <c r="P12" s="41"/>
      <c r="Q12" s="43"/>
      <c r="R12" s="41"/>
      <c r="S12" s="43"/>
      <c r="T12" s="41"/>
    </row>
    <row r="13" spans="1:20" ht="34.950000000000003" customHeight="1" thickBot="1" x14ac:dyDescent="0.35">
      <c r="A13" s="46" t="s">
        <v>30</v>
      </c>
      <c r="B13" s="50"/>
      <c r="C13" s="15" t="s">
        <v>285</v>
      </c>
      <c r="D13" s="50"/>
      <c r="E13" s="15" t="s">
        <v>287</v>
      </c>
      <c r="F13" s="50"/>
      <c r="G13" s="15" t="s">
        <v>266</v>
      </c>
      <c r="H13" s="41"/>
      <c r="I13" s="44"/>
      <c r="J13" s="41"/>
      <c r="K13" s="44"/>
      <c r="L13" s="41"/>
      <c r="M13" s="44"/>
      <c r="N13" s="41"/>
      <c r="O13" s="44"/>
      <c r="P13" s="41"/>
      <c r="Q13" s="44"/>
      <c r="R13" s="41"/>
      <c r="S13" s="44"/>
      <c r="T13" s="41"/>
    </row>
    <row r="14" spans="1:20" ht="123" customHeight="1" thickBot="1" x14ac:dyDescent="0.35">
      <c r="A14" s="46" t="s">
        <v>31</v>
      </c>
      <c r="B14" s="33"/>
      <c r="C14" s="32" t="s">
        <v>283</v>
      </c>
      <c r="D14" s="33"/>
      <c r="E14" s="32" t="s">
        <v>275</v>
      </c>
      <c r="F14" s="33"/>
      <c r="G14" s="32" t="s">
        <v>273</v>
      </c>
      <c r="H14" s="41"/>
      <c r="I14" s="25"/>
      <c r="J14" s="41"/>
      <c r="K14" s="25"/>
      <c r="L14" s="41"/>
      <c r="M14" s="25"/>
      <c r="N14" s="41"/>
      <c r="O14" s="25"/>
      <c r="P14" s="41"/>
      <c r="Q14" s="25"/>
      <c r="R14" s="41"/>
      <c r="S14" s="25"/>
      <c r="T14" s="41"/>
    </row>
    <row r="15" spans="1:20" s="13" customFormat="1" ht="153" customHeight="1" thickBot="1" x14ac:dyDescent="0.35">
      <c r="A15" s="49" t="s">
        <v>32</v>
      </c>
      <c r="B15" s="50"/>
      <c r="C15" s="32" t="s">
        <v>282</v>
      </c>
      <c r="D15" s="50"/>
      <c r="E15" s="32" t="s">
        <v>276</v>
      </c>
      <c r="F15" s="50"/>
      <c r="G15" s="32" t="s">
        <v>274</v>
      </c>
      <c r="H15" s="51"/>
      <c r="I15" s="32"/>
      <c r="J15" s="51"/>
      <c r="K15" s="32"/>
      <c r="L15" s="51"/>
      <c r="M15" s="32"/>
      <c r="N15" s="51"/>
      <c r="O15" s="32"/>
      <c r="P15" s="51"/>
      <c r="Q15" s="32"/>
      <c r="R15" s="51"/>
      <c r="S15" s="32"/>
      <c r="T15" s="51"/>
    </row>
    <row r="16" spans="1:20" ht="34.950000000000003" customHeight="1" thickBot="1" x14ac:dyDescent="0.35">
      <c r="A16" s="48" t="s">
        <v>177</v>
      </c>
      <c r="B16" s="33"/>
      <c r="C16" s="44"/>
      <c r="D16" s="33"/>
      <c r="E16" s="44"/>
      <c r="F16" s="33"/>
      <c r="G16" s="44"/>
      <c r="H16" s="41"/>
      <c r="I16" s="44"/>
      <c r="J16" s="41"/>
      <c r="K16" s="44"/>
      <c r="L16" s="41"/>
      <c r="M16" s="44"/>
      <c r="N16" s="41"/>
      <c r="O16" s="44"/>
      <c r="P16" s="41"/>
      <c r="Q16" s="44"/>
      <c r="R16" s="41"/>
      <c r="S16" s="44"/>
      <c r="T16" s="41"/>
    </row>
    <row r="17" spans="1:20" ht="34.950000000000003" customHeight="1" thickBot="1" x14ac:dyDescent="0.35">
      <c r="A17" s="48" t="s">
        <v>178</v>
      </c>
      <c r="B17" s="33"/>
      <c r="C17" s="44"/>
      <c r="D17" s="33"/>
      <c r="E17" s="44"/>
      <c r="F17" s="33"/>
      <c r="G17" s="44"/>
      <c r="H17" s="41"/>
      <c r="I17" s="44"/>
      <c r="J17" s="41"/>
      <c r="K17" s="44"/>
      <c r="L17" s="41"/>
      <c r="M17" s="44"/>
      <c r="N17" s="41"/>
      <c r="O17" s="44"/>
      <c r="P17" s="41"/>
      <c r="Q17" s="44"/>
      <c r="R17" s="41"/>
      <c r="S17" s="44"/>
      <c r="T17" s="41"/>
    </row>
    <row r="18" spans="1:20" ht="34.950000000000003" customHeight="1" thickBot="1" x14ac:dyDescent="0.35">
      <c r="A18" s="48" t="s">
        <v>179</v>
      </c>
      <c r="B18" s="33"/>
      <c r="C18" s="44"/>
      <c r="D18" s="33"/>
      <c r="E18" s="44"/>
      <c r="F18" s="33"/>
      <c r="G18" s="44"/>
      <c r="H18" s="41"/>
      <c r="I18" s="44"/>
      <c r="J18" s="41"/>
      <c r="K18" s="44"/>
      <c r="L18" s="41"/>
      <c r="M18" s="44"/>
      <c r="N18" s="41"/>
      <c r="O18" s="44"/>
      <c r="P18" s="41"/>
      <c r="Q18" s="44"/>
      <c r="R18" s="41"/>
      <c r="S18" s="44"/>
      <c r="T18" s="41"/>
    </row>
    <row r="19" spans="1:20" ht="30" customHeight="1" thickBot="1" x14ac:dyDescent="0.35">
      <c r="A19" s="46" t="s">
        <v>33</v>
      </c>
      <c r="B19" s="40"/>
      <c r="C19" s="31"/>
      <c r="D19" s="40"/>
      <c r="E19" s="31"/>
      <c r="F19" s="40"/>
      <c r="G19" s="31"/>
      <c r="H19" s="31"/>
      <c r="I19" s="31"/>
      <c r="J19" s="31"/>
      <c r="K19" s="31"/>
      <c r="L19" s="31"/>
      <c r="M19" s="31"/>
      <c r="N19" s="31"/>
      <c r="O19" s="31"/>
      <c r="P19" s="31"/>
      <c r="Q19" s="31"/>
      <c r="R19" s="31"/>
      <c r="S19" s="31"/>
      <c r="T19" s="31"/>
    </row>
    <row r="20" spans="1:20" ht="27.6" customHeight="1" x14ac:dyDescent="0.3">
      <c r="A20" s="88" t="s">
        <v>34</v>
      </c>
      <c r="B20" s="54"/>
      <c r="C20" s="19" t="s">
        <v>56</v>
      </c>
      <c r="D20" s="54"/>
      <c r="E20" s="19" t="s">
        <v>55</v>
      </c>
      <c r="F20" s="54"/>
      <c r="G20" s="19" t="s">
        <v>55</v>
      </c>
      <c r="H20" s="31"/>
      <c r="I20" s="31"/>
      <c r="J20" s="31"/>
      <c r="K20" s="31"/>
      <c r="L20" s="31"/>
      <c r="M20" s="31"/>
      <c r="N20" s="31"/>
      <c r="O20" s="31"/>
      <c r="P20" s="31"/>
      <c r="Q20" s="31"/>
      <c r="R20" s="31"/>
      <c r="S20" s="31"/>
      <c r="T20" s="31"/>
    </row>
    <row r="21" spans="1:20" ht="29.4" customHeight="1" x14ac:dyDescent="0.3">
      <c r="A21" s="89"/>
      <c r="B21" s="54"/>
      <c r="C21" s="19"/>
      <c r="D21" s="54"/>
      <c r="E21" s="19"/>
      <c r="F21" s="54"/>
      <c r="G21" s="19"/>
      <c r="H21" s="31"/>
      <c r="I21" s="31"/>
      <c r="J21" s="31"/>
      <c r="K21" s="31"/>
      <c r="L21" s="31"/>
      <c r="M21" s="31"/>
      <c r="N21" s="31"/>
      <c r="O21" s="31"/>
      <c r="P21" s="31"/>
      <c r="Q21" s="31"/>
      <c r="R21" s="31"/>
      <c r="S21" s="31"/>
      <c r="T21" s="31"/>
    </row>
    <row r="22" spans="1:20" ht="28.2" customHeight="1" x14ac:dyDescent="0.3">
      <c r="A22" s="89"/>
      <c r="B22" s="54"/>
      <c r="C22" s="19"/>
      <c r="D22" s="54"/>
      <c r="E22" s="19"/>
      <c r="F22" s="54"/>
      <c r="G22" s="19"/>
      <c r="H22" s="31"/>
      <c r="I22" s="31"/>
      <c r="J22" s="31"/>
      <c r="K22" s="31"/>
      <c r="L22" s="31"/>
      <c r="M22" s="31"/>
      <c r="N22" s="31"/>
      <c r="O22" s="31"/>
      <c r="P22" s="31"/>
      <c r="Q22" s="31"/>
      <c r="R22" s="31"/>
      <c r="S22" s="31"/>
      <c r="T22" s="31"/>
    </row>
    <row r="23" spans="1:20" ht="28.2" customHeight="1" x14ac:dyDescent="0.3">
      <c r="A23" s="89"/>
      <c r="B23" s="54"/>
      <c r="C23" s="19"/>
      <c r="D23" s="54"/>
      <c r="E23" s="19"/>
      <c r="F23" s="54"/>
      <c r="G23" s="19"/>
      <c r="H23" s="31"/>
      <c r="I23" s="31"/>
      <c r="J23" s="31"/>
      <c r="K23" s="31"/>
      <c r="L23" s="31"/>
      <c r="M23" s="31"/>
      <c r="N23" s="31"/>
      <c r="O23" s="31"/>
      <c r="P23" s="31"/>
      <c r="Q23" s="31"/>
      <c r="R23" s="31"/>
      <c r="S23" s="31"/>
      <c r="T23" s="31"/>
    </row>
    <row r="24" spans="1:20" ht="28.2" customHeight="1" x14ac:dyDescent="0.3">
      <c r="A24" s="89"/>
      <c r="B24" s="54"/>
      <c r="C24" s="19"/>
      <c r="D24" s="54"/>
      <c r="E24" s="19"/>
      <c r="F24" s="54"/>
      <c r="G24" s="19"/>
      <c r="H24" s="31"/>
      <c r="I24" s="31"/>
      <c r="J24" s="31"/>
      <c r="K24" s="31"/>
      <c r="L24" s="31"/>
      <c r="M24" s="31"/>
      <c r="N24" s="31"/>
      <c r="O24" s="31"/>
      <c r="P24" s="31"/>
      <c r="Q24" s="31"/>
      <c r="R24" s="31"/>
      <c r="S24" s="31"/>
      <c r="T24" s="31"/>
    </row>
    <row r="25" spans="1:20" ht="30.6" customHeight="1" thickBot="1" x14ac:dyDescent="0.35">
      <c r="A25" s="90"/>
      <c r="B25" s="54"/>
      <c r="C25" s="19"/>
      <c r="D25" s="54"/>
      <c r="E25" s="19"/>
      <c r="F25" s="54"/>
      <c r="G25" s="19"/>
      <c r="H25" s="31"/>
      <c r="I25" s="31"/>
      <c r="J25" s="31"/>
      <c r="K25" s="31"/>
      <c r="L25" s="31"/>
      <c r="M25" s="31"/>
      <c r="N25" s="31"/>
      <c r="O25" s="31"/>
      <c r="P25" s="31"/>
      <c r="Q25" s="31"/>
      <c r="R25" s="31"/>
      <c r="S25" s="31"/>
      <c r="T25" s="31"/>
    </row>
    <row r="26" spans="1:20" ht="30.6" customHeight="1" x14ac:dyDescent="0.3">
      <c r="A26" s="88" t="s">
        <v>35</v>
      </c>
      <c r="B26" s="54"/>
      <c r="C26" s="19" t="s">
        <v>75</v>
      </c>
      <c r="D26" s="54"/>
      <c r="E26" s="19" t="s">
        <v>65</v>
      </c>
      <c r="F26" s="54"/>
      <c r="G26" s="19" t="s">
        <v>65</v>
      </c>
      <c r="H26" s="31"/>
      <c r="I26" s="31"/>
      <c r="J26" s="31"/>
      <c r="K26" s="31"/>
      <c r="L26" s="31"/>
      <c r="M26" s="31"/>
      <c r="N26" s="31"/>
      <c r="O26" s="31"/>
      <c r="P26" s="31"/>
      <c r="Q26" s="31"/>
      <c r="R26" s="31"/>
      <c r="S26" s="31"/>
      <c r="T26" s="31"/>
    </row>
    <row r="27" spans="1:20" ht="30.6" customHeight="1" x14ac:dyDescent="0.3">
      <c r="A27" s="89"/>
      <c r="B27" s="40"/>
      <c r="C27" s="31"/>
      <c r="D27" s="40"/>
      <c r="E27" s="31"/>
      <c r="F27" s="40"/>
      <c r="G27" s="31"/>
      <c r="H27" s="31"/>
      <c r="I27" s="31"/>
      <c r="J27" s="31"/>
      <c r="K27" s="31"/>
      <c r="L27" s="31"/>
      <c r="M27" s="31"/>
      <c r="N27" s="31"/>
      <c r="O27" s="31"/>
      <c r="P27" s="31"/>
      <c r="Q27" s="31"/>
      <c r="R27" s="31"/>
      <c r="S27" s="31"/>
      <c r="T27" s="31"/>
    </row>
    <row r="28" spans="1:20" ht="30.6" customHeight="1" x14ac:dyDescent="0.3">
      <c r="A28" s="89"/>
      <c r="B28" s="40"/>
      <c r="C28" s="31"/>
      <c r="D28" s="40"/>
      <c r="E28" s="31"/>
      <c r="F28" s="40"/>
      <c r="G28" s="31"/>
      <c r="H28" s="31"/>
      <c r="I28" s="31"/>
      <c r="J28" s="31"/>
      <c r="K28" s="31"/>
      <c r="L28" s="31"/>
      <c r="M28" s="31"/>
      <c r="N28" s="31"/>
      <c r="O28" s="31"/>
      <c r="P28" s="31"/>
      <c r="Q28" s="31"/>
      <c r="R28" s="31"/>
      <c r="S28" s="31"/>
      <c r="T28" s="31"/>
    </row>
    <row r="29" spans="1:20" ht="30.6" customHeight="1" x14ac:dyDescent="0.3">
      <c r="A29" s="89"/>
      <c r="B29" s="40"/>
      <c r="C29" s="31"/>
      <c r="D29" s="40"/>
      <c r="E29" s="31"/>
      <c r="F29" s="40"/>
      <c r="G29" s="31"/>
      <c r="H29" s="31"/>
      <c r="I29" s="31"/>
      <c r="J29" s="31"/>
      <c r="K29" s="31"/>
      <c r="L29" s="31"/>
      <c r="M29" s="31"/>
      <c r="N29" s="31"/>
      <c r="O29" s="31"/>
      <c r="P29" s="31"/>
      <c r="Q29" s="31"/>
      <c r="R29" s="31"/>
      <c r="S29" s="31"/>
      <c r="T29" s="31"/>
    </row>
    <row r="30" spans="1:20" ht="30.6" customHeight="1" x14ac:dyDescent="0.3">
      <c r="A30" s="89"/>
      <c r="B30" s="40"/>
      <c r="C30" s="31"/>
      <c r="D30" s="40"/>
      <c r="E30" s="31"/>
      <c r="F30" s="40"/>
      <c r="G30" s="31"/>
      <c r="H30" s="31"/>
      <c r="I30" s="31"/>
      <c r="J30" s="31"/>
      <c r="K30" s="31"/>
      <c r="L30" s="31"/>
      <c r="M30" s="31"/>
      <c r="N30" s="31"/>
      <c r="O30" s="31"/>
      <c r="P30" s="31"/>
      <c r="Q30" s="31"/>
      <c r="R30" s="31"/>
      <c r="S30" s="31"/>
      <c r="T30" s="31"/>
    </row>
    <row r="31" spans="1:20" ht="30.6" customHeight="1" x14ac:dyDescent="0.3">
      <c r="A31" s="89"/>
      <c r="B31" s="40"/>
      <c r="C31" s="31"/>
      <c r="D31" s="40"/>
      <c r="E31" s="31"/>
      <c r="F31" s="40"/>
      <c r="G31" s="31"/>
      <c r="H31" s="31"/>
      <c r="I31" s="31"/>
      <c r="J31" s="31"/>
      <c r="K31" s="31"/>
      <c r="L31" s="31"/>
      <c r="M31" s="31"/>
      <c r="N31" s="31"/>
      <c r="O31" s="31"/>
      <c r="P31" s="31"/>
      <c r="Q31" s="31"/>
      <c r="R31" s="31"/>
      <c r="S31" s="31"/>
      <c r="T31" s="31"/>
    </row>
    <row r="32" spans="1:20" ht="34.950000000000003" customHeight="1" thickBot="1" x14ac:dyDescent="0.35">
      <c r="A32" s="90"/>
      <c r="B32" s="40"/>
      <c r="C32" s="31"/>
      <c r="D32" s="40"/>
      <c r="E32" s="31"/>
      <c r="F32" s="40"/>
      <c r="G32" s="31"/>
      <c r="H32" s="31"/>
      <c r="I32" s="31"/>
      <c r="J32" s="31"/>
      <c r="K32" s="31"/>
      <c r="L32" s="31"/>
      <c r="M32" s="31"/>
      <c r="N32" s="31"/>
      <c r="O32" s="31"/>
      <c r="P32" s="31"/>
      <c r="Q32" s="31"/>
      <c r="R32" s="31"/>
      <c r="S32" s="31"/>
      <c r="T32" s="31"/>
    </row>
    <row r="33" spans="1:20" ht="34.950000000000003" customHeight="1" thickBot="1" x14ac:dyDescent="0.35">
      <c r="A33" s="46" t="s">
        <v>36</v>
      </c>
      <c r="B33" s="33"/>
      <c r="C33" s="44"/>
      <c r="D33" s="33"/>
      <c r="E33" s="44"/>
      <c r="F33" s="33"/>
      <c r="G33" s="44"/>
      <c r="H33" s="41"/>
      <c r="I33" s="41"/>
      <c r="J33" s="41"/>
      <c r="K33" s="41"/>
      <c r="L33" s="41"/>
      <c r="M33" s="41"/>
      <c r="N33" s="41"/>
      <c r="O33" s="41"/>
      <c r="P33" s="41"/>
      <c r="Q33" s="41"/>
      <c r="R33" s="41"/>
      <c r="S33" s="41"/>
      <c r="T33" s="41"/>
    </row>
    <row r="34" spans="1:20" ht="34.950000000000003" customHeight="1" thickBot="1" x14ac:dyDescent="0.35">
      <c r="A34" s="46" t="s">
        <v>37</v>
      </c>
      <c r="B34" s="33"/>
      <c r="C34" s="44"/>
      <c r="D34" s="33"/>
      <c r="E34" s="44"/>
      <c r="F34" s="33"/>
      <c r="G34" s="44"/>
      <c r="H34" s="41"/>
      <c r="I34" s="41"/>
      <c r="J34" s="41"/>
      <c r="K34" s="41"/>
      <c r="L34" s="41"/>
      <c r="M34" s="41"/>
      <c r="N34" s="41"/>
      <c r="O34" s="41"/>
      <c r="P34" s="41"/>
      <c r="Q34" s="41"/>
      <c r="R34" s="41"/>
      <c r="S34" s="41"/>
      <c r="T34" s="41"/>
    </row>
    <row r="35" spans="1:20" ht="34.950000000000003" customHeight="1" thickBot="1" x14ac:dyDescent="0.35">
      <c r="A35" s="46" t="s">
        <v>38</v>
      </c>
      <c r="B35" s="33"/>
      <c r="C35" s="19" t="s">
        <v>256</v>
      </c>
      <c r="D35" s="33"/>
      <c r="E35" s="19" t="s">
        <v>256</v>
      </c>
      <c r="F35" s="50"/>
      <c r="G35" s="19" t="s">
        <v>256</v>
      </c>
      <c r="H35" s="41"/>
      <c r="I35" s="41"/>
      <c r="J35" s="41"/>
      <c r="K35" s="41"/>
      <c r="L35" s="41"/>
      <c r="M35" s="41"/>
      <c r="N35" s="41"/>
      <c r="O35" s="41"/>
      <c r="P35" s="41"/>
      <c r="Q35" s="41"/>
      <c r="R35" s="41"/>
      <c r="S35" s="41"/>
      <c r="T35" s="41"/>
    </row>
    <row r="36" spans="1:20" ht="34.950000000000003" customHeight="1" thickBot="1" x14ac:dyDescent="0.35">
      <c r="A36" s="46" t="s">
        <v>39</v>
      </c>
      <c r="B36" s="33"/>
      <c r="C36" s="15"/>
      <c r="D36" s="33"/>
      <c r="E36" s="15"/>
      <c r="F36" s="50"/>
      <c r="G36" s="15"/>
      <c r="H36" s="41"/>
      <c r="I36" s="41"/>
      <c r="J36" s="41"/>
      <c r="K36" s="41"/>
      <c r="L36" s="41"/>
      <c r="M36" s="41"/>
      <c r="N36" s="41"/>
      <c r="O36" s="41"/>
      <c r="P36" s="41"/>
      <c r="Q36" s="41"/>
      <c r="R36" s="41"/>
      <c r="S36" s="41"/>
      <c r="T36" s="41"/>
    </row>
    <row r="37" spans="1:20" ht="34.950000000000003" customHeight="1" thickBot="1" x14ac:dyDescent="0.35">
      <c r="A37" s="46" t="s">
        <v>39</v>
      </c>
      <c r="B37" s="33"/>
      <c r="C37" s="15"/>
      <c r="D37" s="33"/>
      <c r="E37" s="15"/>
      <c r="F37" s="50"/>
      <c r="G37" s="15"/>
      <c r="H37" s="41"/>
      <c r="I37" s="41"/>
      <c r="J37" s="41"/>
      <c r="K37" s="41"/>
      <c r="L37" s="41"/>
      <c r="M37" s="41"/>
      <c r="N37" s="41"/>
      <c r="O37" s="41"/>
      <c r="P37" s="41"/>
      <c r="Q37" s="41"/>
      <c r="R37" s="41"/>
      <c r="S37" s="41"/>
      <c r="T37" s="41"/>
    </row>
    <row r="38" spans="1:20" ht="34.950000000000003" customHeight="1" thickBot="1" x14ac:dyDescent="0.35">
      <c r="A38" s="46" t="s">
        <v>40</v>
      </c>
      <c r="B38" s="33"/>
      <c r="C38" s="15"/>
      <c r="D38" s="33"/>
      <c r="E38" s="15"/>
      <c r="F38" s="50"/>
      <c r="G38" s="15"/>
      <c r="H38" s="41"/>
      <c r="I38" s="41"/>
      <c r="J38" s="41"/>
      <c r="K38" s="41"/>
      <c r="L38" s="41"/>
      <c r="M38" s="41"/>
      <c r="N38" s="41"/>
      <c r="O38" s="41"/>
      <c r="P38" s="41"/>
      <c r="Q38" s="41"/>
      <c r="R38" s="41"/>
      <c r="S38" s="41"/>
      <c r="T38" s="41"/>
    </row>
    <row r="39" spans="1:20" ht="34.950000000000003" customHeight="1" thickBot="1" x14ac:dyDescent="0.35">
      <c r="A39" s="46" t="s">
        <v>41</v>
      </c>
      <c r="B39" s="33"/>
      <c r="C39" s="15"/>
      <c r="D39" s="33"/>
      <c r="E39" s="15"/>
      <c r="F39" s="50"/>
      <c r="G39" s="15"/>
      <c r="H39" s="41"/>
      <c r="I39" s="41"/>
      <c r="J39" s="41"/>
      <c r="K39" s="41"/>
      <c r="L39" s="41"/>
      <c r="M39" s="41"/>
      <c r="N39" s="41"/>
      <c r="O39" s="41"/>
      <c r="P39" s="41"/>
      <c r="Q39" s="41"/>
      <c r="R39" s="41"/>
      <c r="S39" s="41"/>
      <c r="T39" s="41"/>
    </row>
    <row r="40" spans="1:20" ht="34.950000000000003" customHeight="1" thickBot="1" x14ac:dyDescent="0.35">
      <c r="A40" s="46" t="s">
        <v>42</v>
      </c>
      <c r="B40" s="33"/>
      <c r="C40" s="15"/>
      <c r="D40" s="33"/>
      <c r="E40" s="15"/>
      <c r="F40" s="50"/>
      <c r="G40" s="15"/>
      <c r="H40" s="41"/>
      <c r="I40" s="41"/>
      <c r="J40" s="41"/>
      <c r="K40" s="41"/>
      <c r="L40" s="41"/>
      <c r="M40" s="41"/>
      <c r="N40" s="41"/>
      <c r="O40" s="41"/>
      <c r="P40" s="41"/>
      <c r="Q40" s="41"/>
      <c r="R40" s="41"/>
      <c r="S40" s="41"/>
      <c r="T40" s="41"/>
    </row>
    <row r="41" spans="1:20" ht="34.950000000000003" customHeight="1" thickBot="1" x14ac:dyDescent="0.35">
      <c r="A41" s="46" t="s">
        <v>43</v>
      </c>
      <c r="B41" s="33"/>
      <c r="C41" s="15"/>
      <c r="D41" s="33"/>
      <c r="E41" s="15"/>
      <c r="F41" s="50"/>
      <c r="G41" s="15"/>
      <c r="H41" s="41"/>
      <c r="I41" s="41"/>
      <c r="J41" s="41"/>
      <c r="K41" s="41"/>
      <c r="L41" s="41"/>
      <c r="M41" s="41"/>
      <c r="N41" s="41"/>
      <c r="O41" s="41"/>
      <c r="P41" s="41"/>
      <c r="Q41" s="41"/>
      <c r="R41" s="41"/>
      <c r="S41" s="41"/>
      <c r="T41" s="41"/>
    </row>
    <row r="42" spans="1:20" ht="34.950000000000003" customHeight="1" thickBot="1" x14ac:dyDescent="0.35">
      <c r="A42" s="46" t="s">
        <v>44</v>
      </c>
      <c r="B42" s="33"/>
      <c r="C42" s="15" t="s">
        <v>257</v>
      </c>
      <c r="D42" s="33"/>
      <c r="E42" s="15" t="s">
        <v>257</v>
      </c>
      <c r="F42" s="50"/>
      <c r="G42" s="15" t="s">
        <v>257</v>
      </c>
      <c r="H42" s="41"/>
      <c r="I42" s="41"/>
      <c r="J42" s="41"/>
      <c r="K42" s="41"/>
      <c r="L42" s="41"/>
      <c r="M42" s="41"/>
      <c r="N42" s="41"/>
      <c r="O42" s="41"/>
      <c r="P42" s="41"/>
      <c r="Q42" s="41"/>
      <c r="R42" s="41"/>
      <c r="S42" s="41"/>
      <c r="T42" s="41"/>
    </row>
    <row r="43" spans="1:20" ht="34.950000000000003" customHeight="1" thickBot="1" x14ac:dyDescent="0.35">
      <c r="A43" s="46" t="s">
        <v>45</v>
      </c>
      <c r="B43" s="33"/>
      <c r="C43" s="19" t="s">
        <v>272</v>
      </c>
      <c r="D43" s="33"/>
      <c r="E43" s="19" t="s">
        <v>272</v>
      </c>
      <c r="F43" s="50"/>
      <c r="G43" s="19" t="s">
        <v>272</v>
      </c>
      <c r="H43" s="41"/>
      <c r="I43" s="41"/>
      <c r="J43" s="41"/>
      <c r="K43" s="41"/>
      <c r="L43" s="41"/>
      <c r="M43" s="41"/>
      <c r="N43" s="41"/>
      <c r="O43" s="41"/>
      <c r="P43" s="41"/>
      <c r="Q43" s="41"/>
      <c r="R43" s="41"/>
      <c r="S43" s="41"/>
      <c r="T43" s="41"/>
    </row>
  </sheetData>
  <sheetProtection formatCells="0" formatColumns="0" formatRows="0" insertColumns="0" insertRows="0" insertHyperlinks="0" deleteColumns="0" deleteRows="0" sort="0" autoFilter="0" pivotTables="0"/>
  <mergeCells count="66">
    <mergeCell ref="A20:A25"/>
    <mergeCell ref="F6:G6"/>
    <mergeCell ref="H6:I6"/>
    <mergeCell ref="A7:A8"/>
    <mergeCell ref="B7:C7"/>
    <mergeCell ref="D7:E7"/>
    <mergeCell ref="F7:G7"/>
    <mergeCell ref="H7:I7"/>
    <mergeCell ref="B6:C6"/>
    <mergeCell ref="D6:E6"/>
    <mergeCell ref="F4:G4"/>
    <mergeCell ref="H4:I4"/>
    <mergeCell ref="B5:C5"/>
    <mergeCell ref="D5:E5"/>
    <mergeCell ref="F5:G5"/>
    <mergeCell ref="H5:I5"/>
    <mergeCell ref="B4:C4"/>
    <mergeCell ref="D4:E4"/>
    <mergeCell ref="F1:G1"/>
    <mergeCell ref="H1:I1"/>
    <mergeCell ref="B3:C3"/>
    <mergeCell ref="D3:E3"/>
    <mergeCell ref="F3:G3"/>
    <mergeCell ref="H3:I3"/>
    <mergeCell ref="B1:C1"/>
    <mergeCell ref="D1:E1"/>
    <mergeCell ref="B2:C2"/>
    <mergeCell ref="D2:E2"/>
    <mergeCell ref="F2:G2"/>
    <mergeCell ref="H2:I2"/>
    <mergeCell ref="J6:K6"/>
    <mergeCell ref="J7:K7"/>
    <mergeCell ref="L1:M1"/>
    <mergeCell ref="L2:M2"/>
    <mergeCell ref="L3:M3"/>
    <mergeCell ref="L4:M4"/>
    <mergeCell ref="L5:M5"/>
    <mergeCell ref="L6:M6"/>
    <mergeCell ref="L7:M7"/>
    <mergeCell ref="J1:K1"/>
    <mergeCell ref="J2:K2"/>
    <mergeCell ref="J3:K3"/>
    <mergeCell ref="J4:K4"/>
    <mergeCell ref="J5:K5"/>
    <mergeCell ref="P7:Q7"/>
    <mergeCell ref="N1:O1"/>
    <mergeCell ref="N2:O2"/>
    <mergeCell ref="N3:O3"/>
    <mergeCell ref="N4:O4"/>
    <mergeCell ref="N5:O5"/>
    <mergeCell ref="A26:A32"/>
    <mergeCell ref="R6:S6"/>
    <mergeCell ref="R7:S7"/>
    <mergeCell ref="R1:S1"/>
    <mergeCell ref="R2:S2"/>
    <mergeCell ref="R3:S3"/>
    <mergeCell ref="R4:S4"/>
    <mergeCell ref="R5:S5"/>
    <mergeCell ref="N6:O6"/>
    <mergeCell ref="N7:O7"/>
    <mergeCell ref="P1:Q1"/>
    <mergeCell ref="P2:Q2"/>
    <mergeCell ref="P3:Q3"/>
    <mergeCell ref="P4:Q4"/>
    <mergeCell ref="P5:Q5"/>
    <mergeCell ref="P6:Q6"/>
  </mergeCells>
  <pageMargins left="0.78740157480314965" right="0.78740157480314965" top="1.1111111111111112" bottom="1.0629921259842521" header="0" footer="0"/>
  <pageSetup scale="62" orientation="landscape" r:id="rId1"/>
  <headerFooter>
    <oddHeader>&amp;C&amp;G&amp;R&amp;"-,Negrita"&amp;8SOLICITUDES DE MODIFICACIÓN AL PLAN DE ACCIÓN Y ANÁLISIS DE CAUSAS
CÓDIGO&amp;"-,Normal": FOR-EST-DPG-007
&amp;"-,Negrita"VERSIÓN&amp;"-,Normal": 005</oddHeader>
    <oddFooter>&amp;L&amp;G&amp;R&amp;G</oddFooter>
  </headerFooter>
  <legacyDrawing r:id="rId2"/>
  <legacyDrawingHF r:id="rId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0000000}">
          <x14:formula1>
            <xm:f>Listas!$J$2:$J$11</xm:f>
          </x14:formula1>
          <xm:sqref>B4 D4 H4:T4 F4</xm:sqref>
        </x14:dataValidation>
        <x14:dataValidation type="list" allowBlank="1" showInputMessage="1" showErrorMessage="1" xr:uid="{00000000-0002-0000-0400-000003000000}">
          <x14:formula1>
            <xm:f>Clasificadores!$E$2:$E$74</xm:f>
          </x14:formula1>
          <xm:sqref>H31:T32 G26:T29 H30:T30 G30:G32 B26:F32</xm:sqref>
        </x14:dataValidation>
        <x14:dataValidation type="list" allowBlank="1" showInputMessage="1" showErrorMessage="1" xr:uid="{00000000-0002-0000-0400-000001000000}">
          <x14:formula1>
            <xm:f>Listas!$D$2:$D$10</xm:f>
          </x14:formula1>
          <xm:sqref>B3:T3</xm:sqref>
        </x14:dataValidation>
        <x14:dataValidation type="list" allowBlank="1" showInputMessage="1" showErrorMessage="1" xr:uid="{00000000-0002-0000-0400-000002000000}">
          <x14:formula1>
            <xm:f>Listas!$H$2:$H$4</xm:f>
          </x14:formula1>
          <xm:sqref>B1:T1</xm:sqref>
        </x14:dataValidation>
        <x14:dataValidation type="list" allowBlank="1" showInputMessage="1" showErrorMessage="1" xr:uid="{00000000-0002-0000-0400-000004000000}">
          <x14:formula1>
            <xm:f>Clasificadores!$C$2:$C$21</xm:f>
          </x14:formula1>
          <xm:sqref>B20:T25</xm:sqref>
        </x14:dataValidation>
        <x14:dataValidation type="list" allowBlank="1" showInputMessage="1" showErrorMessage="1" xr:uid="{00000000-0002-0000-0400-000005000000}">
          <x14:formula1>
            <xm:f>Clasificadores!$A$2:$A$5</xm:f>
          </x14:formula1>
          <xm:sqref>B19:T19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2:N12"/>
  <sheetViews>
    <sheetView zoomScale="60" zoomScaleNormal="60" workbookViewId="0">
      <selection activeCell="L3" sqref="L3:L5"/>
    </sheetView>
  </sheetViews>
  <sheetFormatPr baseColWidth="10" defaultRowHeight="14.4" x14ac:dyDescent="0.3"/>
  <cols>
    <col min="1" max="1" width="5.88671875" customWidth="1"/>
    <col min="2" max="2" width="20.44140625" customWidth="1"/>
    <col min="3" max="3" width="24.109375" customWidth="1"/>
    <col min="4" max="4" width="23.33203125" customWidth="1"/>
    <col min="5" max="5" width="29" customWidth="1"/>
    <col min="6" max="6" width="32.6640625" customWidth="1"/>
    <col min="7" max="7" width="20.6640625" customWidth="1"/>
    <col min="8" max="8" width="29.33203125" customWidth="1"/>
    <col min="9" max="9" width="27.88671875" customWidth="1"/>
    <col min="10" max="10" width="24.33203125" customWidth="1"/>
    <col min="11" max="11" width="25.5546875" customWidth="1"/>
    <col min="12" max="12" width="23" customWidth="1"/>
    <col min="13" max="13" width="20.44140625" customWidth="1"/>
    <col min="14" max="14" width="20" customWidth="1"/>
  </cols>
  <sheetData>
    <row r="2" spans="1:14" ht="57.6" customHeight="1" x14ac:dyDescent="0.3">
      <c r="A2" s="27" t="s">
        <v>181</v>
      </c>
      <c r="B2" s="26" t="s">
        <v>163</v>
      </c>
      <c r="C2" s="26" t="s">
        <v>164</v>
      </c>
      <c r="D2" s="26" t="s">
        <v>165</v>
      </c>
      <c r="E2" s="26" t="s">
        <v>166</v>
      </c>
      <c r="F2" s="26" t="s">
        <v>167</v>
      </c>
      <c r="G2" s="26" t="s">
        <v>168</v>
      </c>
      <c r="H2" s="26" t="s">
        <v>169</v>
      </c>
      <c r="I2" s="26" t="s">
        <v>170</v>
      </c>
      <c r="J2" s="26" t="s">
        <v>171</v>
      </c>
      <c r="K2" s="26" t="s">
        <v>172</v>
      </c>
      <c r="L2" s="26" t="s">
        <v>173</v>
      </c>
      <c r="M2" s="26" t="s">
        <v>174</v>
      </c>
      <c r="N2" s="26" t="s">
        <v>175</v>
      </c>
    </row>
    <row r="3" spans="1:14" ht="40.200000000000003" customHeight="1" x14ac:dyDescent="0.3">
      <c r="A3" s="15">
        <v>1</v>
      </c>
      <c r="B3" s="106">
        <v>206</v>
      </c>
      <c r="C3" s="103">
        <f>'Analisis de causas'!A3</f>
        <v>45873</v>
      </c>
      <c r="D3" s="109" t="str">
        <f>'Analisis de causas'!D3</f>
        <v>3-2025-06548</v>
      </c>
      <c r="E3" s="109" t="str">
        <f>'Analisis de causas'!E3</f>
        <v>Hallazgo No. 1</v>
      </c>
      <c r="F3" s="112" t="str">
        <f>'Analisis de causas'!G3</f>
        <v>Debilidad  en el registro de horas extras causadas, al momento de realizar el diligenciamiento del Formato "Formato de reconocimiento de horas extras y festivos".</v>
      </c>
      <c r="G3" s="7">
        <f>'Solicitudes PAI'!$B2</f>
        <v>0</v>
      </c>
      <c r="H3" s="30" t="str">
        <f>'Solicitudes PAI'!$C10</f>
        <v>Definir, documentar y ejecutar un control para regular, validar y realizar seguimiento de la determinación de horas extras, con el propósito de prevenir inconsistencias, asignaciones injustificadas y sobrecostos. Este control incluirá un seguimiento mensual en las reuniones del comité primario del Área de Talento Humano.
Además, actualizar el Formato de Reconocimiento de Horas Extras y Festivos (Código: FOR-EST-GTH-027), incorporando de manera explícita la política institucional relacionada con el uso de GPS como mecanismo de verificación.
El objetivo es garantizar la transparencia en la validación de las horas reportadas y asegurar el cumplimiento de la normatividad laboral y de las políticas internas.</v>
      </c>
      <c r="I3" s="30">
        <f>'Solicitudes PAI'!$C16</f>
        <v>0</v>
      </c>
      <c r="J3" s="30">
        <f>'Solicitudes PAI'!$C17</f>
        <v>0</v>
      </c>
      <c r="K3" s="30">
        <f>'Solicitudes PAI'!$C18</f>
        <v>0</v>
      </c>
      <c r="L3" s="29" t="str">
        <f>'Solicitudes PAI'!$C13</f>
        <v>Yadira Tapiero / Astrid Muñoz</v>
      </c>
      <c r="M3" s="36">
        <f>'Solicitudes PAI'!$C11</f>
        <v>45901</v>
      </c>
      <c r="N3" s="36">
        <f>'Solicitudes PAI'!$C12</f>
        <v>45991</v>
      </c>
    </row>
    <row r="4" spans="1:14" ht="40.200000000000003" customHeight="1" x14ac:dyDescent="0.3">
      <c r="A4" s="15">
        <v>2</v>
      </c>
      <c r="B4" s="107"/>
      <c r="C4" s="104"/>
      <c r="D4" s="110"/>
      <c r="E4" s="110"/>
      <c r="F4" s="113"/>
      <c r="G4" s="7">
        <f>'Solicitudes PAI'!$D2</f>
        <v>0</v>
      </c>
      <c r="H4" s="30" t="str">
        <f>'Solicitudes PAI'!$E10</f>
        <v>Actualizar el contenido de la Circular DG-0001 de 2024 para reforzar las disposiciones de austeridad y eficiencia en el gasto, priorizando la revisión del numeral 2, relacionado con horas extras, dominicales y festivos. El ajuste incluirá lineamientos claros para la autorización, control y justificación de estos pagos, con el fin de garantizar un uso responsable de los recursos y una gestión alineada con las políticas institucionales.</v>
      </c>
      <c r="I4" s="30">
        <f>'Solicitudes PAI'!$E16</f>
        <v>0</v>
      </c>
      <c r="J4" s="30">
        <f>'Solicitudes PAI'!$E17</f>
        <v>0</v>
      </c>
      <c r="K4" s="30">
        <f>'Solicitudes PAI'!$E18</f>
        <v>0</v>
      </c>
      <c r="L4" s="29" t="str">
        <f>'Solicitudes PAI'!$E13</f>
        <v xml:space="preserve">Yadira Tapiero / Sonia Alfonso </v>
      </c>
      <c r="M4" s="36">
        <f>'Solicitudes PAI'!$E11</f>
        <v>45901</v>
      </c>
      <c r="N4" s="36">
        <f>'Solicitudes PAI'!$E12</f>
        <v>45930</v>
      </c>
    </row>
    <row r="5" spans="1:14" ht="40.200000000000003" customHeight="1" x14ac:dyDescent="0.3">
      <c r="A5" s="15">
        <v>3</v>
      </c>
      <c r="B5" s="107"/>
      <c r="C5" s="104"/>
      <c r="D5" s="110"/>
      <c r="E5" s="110"/>
      <c r="F5" s="113"/>
      <c r="G5" s="7">
        <f>'Solicitudes PAI'!$F2</f>
        <v>0</v>
      </c>
      <c r="H5" s="34" t="str">
        <f>'Solicitudes PAI'!$G10</f>
        <v>El responsable del proceso, el apoyo y el conductor harán validación de la inforamción registrada en el formato de reconocimiento de horas extras, comparando la información registrada en la planilla por el conductor con la información que se obtiene de los GPS.</v>
      </c>
      <c r="I5" s="34">
        <f>'Solicitudes PAI'!$G16</f>
        <v>0</v>
      </c>
      <c r="J5" s="34">
        <f>'Solicitudes PAI'!$G17</f>
        <v>0</v>
      </c>
      <c r="K5" s="34">
        <f>'Solicitudes PAI'!$G18</f>
        <v>0</v>
      </c>
      <c r="L5" s="35" t="str">
        <f>'Solicitudes PAI'!$G13</f>
        <v>Brayan Engativá</v>
      </c>
      <c r="M5" s="36">
        <f>'Solicitudes PAI'!$G11</f>
        <v>45901</v>
      </c>
      <c r="N5" s="36">
        <f>'Solicitudes PAI'!$G12</f>
        <v>46006</v>
      </c>
    </row>
    <row r="6" spans="1:14" ht="40.200000000000003" customHeight="1" x14ac:dyDescent="0.3">
      <c r="A6" s="15">
        <v>4</v>
      </c>
      <c r="B6" s="107"/>
      <c r="C6" s="104"/>
      <c r="D6" s="110"/>
      <c r="E6" s="110"/>
      <c r="F6" s="113"/>
      <c r="G6" s="7">
        <f>'Solicitudes PAI'!$H2</f>
        <v>0</v>
      </c>
      <c r="H6" s="34">
        <f>'Solicitudes PAI'!$I10</f>
        <v>0</v>
      </c>
      <c r="I6" s="34">
        <f>'Solicitudes PAI'!$I16</f>
        <v>0</v>
      </c>
      <c r="J6" s="34">
        <f>'Solicitudes PAI'!$I17</f>
        <v>0</v>
      </c>
      <c r="K6" s="34">
        <f>'Solicitudes PAI'!$I18</f>
        <v>0</v>
      </c>
      <c r="L6" s="35">
        <f>'Solicitudes PAI'!$I13</f>
        <v>0</v>
      </c>
      <c r="M6" s="36">
        <f>'Solicitudes PAI'!$I11</f>
        <v>0</v>
      </c>
      <c r="N6" s="36">
        <f>'Solicitudes PAI'!$I12</f>
        <v>0</v>
      </c>
    </row>
    <row r="7" spans="1:14" ht="40.200000000000003" customHeight="1" x14ac:dyDescent="0.3">
      <c r="A7" s="15">
        <v>5</v>
      </c>
      <c r="B7" s="107"/>
      <c r="C7" s="104"/>
      <c r="D7" s="110"/>
      <c r="E7" s="110"/>
      <c r="F7" s="113"/>
      <c r="G7" s="7">
        <f>'Solicitudes PAI'!$J2</f>
        <v>0</v>
      </c>
      <c r="H7" s="34">
        <f>'Solicitudes PAI'!$K10</f>
        <v>0</v>
      </c>
      <c r="I7" s="34">
        <f>'Solicitudes PAI'!$K16</f>
        <v>0</v>
      </c>
      <c r="J7" s="34">
        <f>'Solicitudes PAI'!$K17</f>
        <v>0</v>
      </c>
      <c r="K7" s="34">
        <f>'Solicitudes PAI'!$K18</f>
        <v>0</v>
      </c>
      <c r="L7" s="35">
        <f>'Solicitudes PAI'!$K13</f>
        <v>0</v>
      </c>
      <c r="M7" s="36">
        <f>'Solicitudes PAI'!$K11</f>
        <v>0</v>
      </c>
      <c r="N7" s="36">
        <f>'Solicitudes PAI'!$K12</f>
        <v>0</v>
      </c>
    </row>
    <row r="8" spans="1:14" ht="40.200000000000003" customHeight="1" x14ac:dyDescent="0.3">
      <c r="A8" s="15">
        <v>6</v>
      </c>
      <c r="B8" s="107"/>
      <c r="C8" s="104"/>
      <c r="D8" s="110"/>
      <c r="E8" s="110"/>
      <c r="F8" s="113"/>
      <c r="G8" s="7">
        <f>'Solicitudes PAI'!$L2</f>
        <v>0</v>
      </c>
      <c r="H8" s="34">
        <f>'Solicitudes PAI'!$M10</f>
        <v>0</v>
      </c>
      <c r="I8" s="34">
        <f>'Solicitudes PAI'!$M16</f>
        <v>0</v>
      </c>
      <c r="J8" s="34">
        <f>'Solicitudes PAI'!$M17</f>
        <v>0</v>
      </c>
      <c r="K8" s="34">
        <f>'Solicitudes PAI'!$M18</f>
        <v>0</v>
      </c>
      <c r="L8" s="35">
        <f>'Solicitudes PAI'!$M13</f>
        <v>0</v>
      </c>
      <c r="M8" s="36">
        <f>'Solicitudes PAI'!$M11</f>
        <v>0</v>
      </c>
      <c r="N8" s="36">
        <f>'Solicitudes PAI'!$M12</f>
        <v>0</v>
      </c>
    </row>
    <row r="9" spans="1:14" ht="40.200000000000003" customHeight="1" x14ac:dyDescent="0.3">
      <c r="A9" s="15">
        <v>7</v>
      </c>
      <c r="B9" s="107"/>
      <c r="C9" s="104"/>
      <c r="D9" s="110"/>
      <c r="E9" s="110"/>
      <c r="F9" s="113"/>
      <c r="G9" s="7">
        <f>'Solicitudes PAI'!$N2</f>
        <v>0</v>
      </c>
      <c r="H9" s="34">
        <f>'Solicitudes PAI'!$O10</f>
        <v>0</v>
      </c>
      <c r="I9" s="34">
        <f>'Solicitudes PAI'!$O16</f>
        <v>0</v>
      </c>
      <c r="J9" s="34">
        <f>'Solicitudes PAI'!$O17</f>
        <v>0</v>
      </c>
      <c r="K9" s="34">
        <f>'Solicitudes PAI'!$O18</f>
        <v>0</v>
      </c>
      <c r="L9" s="35">
        <f>'Solicitudes PAI'!$O13</f>
        <v>0</v>
      </c>
      <c r="M9" s="36">
        <f>'Solicitudes PAI'!$O11</f>
        <v>0</v>
      </c>
      <c r="N9" s="36">
        <f>'Solicitudes PAI'!$O12</f>
        <v>0</v>
      </c>
    </row>
    <row r="10" spans="1:14" ht="40.200000000000003" customHeight="1" x14ac:dyDescent="0.3">
      <c r="A10" s="15">
        <v>8</v>
      </c>
      <c r="B10" s="107"/>
      <c r="C10" s="104"/>
      <c r="D10" s="110"/>
      <c r="E10" s="110"/>
      <c r="F10" s="113"/>
      <c r="G10" s="7">
        <f>'Solicitudes PAI'!$P2</f>
        <v>0</v>
      </c>
      <c r="H10" s="34">
        <f>'Solicitudes PAI'!$Q10</f>
        <v>0</v>
      </c>
      <c r="I10" s="34">
        <f>'Solicitudes PAI'!$Q16</f>
        <v>0</v>
      </c>
      <c r="J10" s="34">
        <f>'Solicitudes PAI'!$Q17</f>
        <v>0</v>
      </c>
      <c r="K10" s="34">
        <f>'Solicitudes PAI'!$Q18</f>
        <v>0</v>
      </c>
      <c r="L10" s="35">
        <f>'Solicitudes PAI'!$Q13</f>
        <v>0</v>
      </c>
      <c r="M10" s="36">
        <f>'Solicitudes PAI'!$Q11</f>
        <v>0</v>
      </c>
      <c r="N10" s="36">
        <f>'Solicitudes PAI'!$Q12</f>
        <v>0</v>
      </c>
    </row>
    <row r="11" spans="1:14" ht="40.200000000000003" customHeight="1" x14ac:dyDescent="0.3">
      <c r="A11" s="15">
        <v>9</v>
      </c>
      <c r="B11" s="107"/>
      <c r="C11" s="104"/>
      <c r="D11" s="110"/>
      <c r="E11" s="110"/>
      <c r="F11" s="113"/>
      <c r="G11" s="7">
        <f>'Solicitudes PAI'!$R2</f>
        <v>0</v>
      </c>
      <c r="H11" s="34">
        <f>'Solicitudes PAI'!$S10</f>
        <v>0</v>
      </c>
      <c r="I11" s="34">
        <f>'Solicitudes PAI'!$S16</f>
        <v>0</v>
      </c>
      <c r="J11" s="34">
        <f>'Solicitudes PAI'!$S17</f>
        <v>0</v>
      </c>
      <c r="K11" s="34">
        <f>'Solicitudes PAI'!$S18</f>
        <v>0</v>
      </c>
      <c r="L11" s="35">
        <f>'Solicitudes PAI'!$S13</f>
        <v>0</v>
      </c>
      <c r="M11" s="36">
        <f>'Solicitudes PAI'!$S11</f>
        <v>0</v>
      </c>
      <c r="N11" s="36">
        <f>'Solicitudes PAI'!$S12</f>
        <v>0</v>
      </c>
    </row>
    <row r="12" spans="1:14" ht="40.200000000000003" customHeight="1" x14ac:dyDescent="0.3">
      <c r="A12" s="15">
        <v>10</v>
      </c>
      <c r="B12" s="108"/>
      <c r="C12" s="105"/>
      <c r="D12" s="111"/>
      <c r="E12" s="111"/>
      <c r="F12" s="114"/>
      <c r="G12" s="7">
        <f>'Solicitudes PAI'!$T2</f>
        <v>0</v>
      </c>
      <c r="H12" s="34" t="e">
        <f>'Solicitudes PAI'!#REF!</f>
        <v>#REF!</v>
      </c>
      <c r="I12" s="34" t="e">
        <f>'Solicitudes PAI'!#REF!</f>
        <v>#REF!</v>
      </c>
      <c r="J12" s="34" t="e">
        <f>'Solicitudes PAI'!#REF!</f>
        <v>#REF!</v>
      </c>
      <c r="K12" s="34" t="e">
        <f>'Solicitudes PAI'!#REF!</f>
        <v>#REF!</v>
      </c>
      <c r="L12" s="35" t="e">
        <f>'Solicitudes PAI'!#REF!</f>
        <v>#REF!</v>
      </c>
      <c r="M12" s="36" t="e">
        <f>'Solicitudes PAI'!#REF!</f>
        <v>#REF!</v>
      </c>
      <c r="N12" s="36" t="e">
        <f>'Solicitudes PAI'!#REF!</f>
        <v>#REF!</v>
      </c>
    </row>
  </sheetData>
  <mergeCells count="5">
    <mergeCell ref="C3:C12"/>
    <mergeCell ref="B3:B12"/>
    <mergeCell ref="D3:D12"/>
    <mergeCell ref="E3:E12"/>
    <mergeCell ref="F3:F12"/>
  </mergeCells>
  <dataValidations count="4">
    <dataValidation type="textLength" allowBlank="1" showInputMessage="1" showErrorMessage="1" errorTitle="Entrada no válida" error="Escriba un texto  Maximo 9 Caracteres" promptTitle="Cualquier contenido Maximo 9 Caracteres" sqref="B3:C3" xr:uid="{00000000-0002-0000-0500-000000000000}">
      <formula1>0</formula1>
      <formula2>9</formula2>
    </dataValidation>
    <dataValidation type="decimal" allowBlank="1" showInputMessage="1" showErrorMessage="1" errorTitle="Entrada no válida" error="Por favor escriba un número" promptTitle="Escriba un número en esta casilla" sqref="D3" xr:uid="{00000000-0002-0000-0500-000001000000}">
      <formula1>-9223372036854770000</formula1>
      <formula2>9223372036854770000</formula2>
    </dataValidation>
    <dataValidation type="textLength" allowBlank="1" showInputMessage="1" showErrorMessage="1" errorTitle="Entrada no válida" error="Escriba un texto  Maximo 20 Caracteres" promptTitle="Cualquier contenido Maximo 20 Caracteres" sqref="E3" xr:uid="{00000000-0002-0000-0500-000002000000}">
      <formula1>0</formula1>
      <formula2>20</formula2>
    </dataValidation>
    <dataValidation type="textLength" allowBlank="1" showInputMessage="1" showErrorMessage="1" errorTitle="Entrada no válida" error="Escriba un texto  Maximo 500 Caracteres" promptTitle="Cualquier contenido Maximo 500 Caracteres" sqref="F3 G3:N12" xr:uid="{00000000-0002-0000-0500-000003000000}">
      <formula1>0</formula1>
      <formula2>500</formula2>
    </dataValidation>
  </dataValidations>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E74"/>
  <sheetViews>
    <sheetView showGridLines="0" zoomScale="80" zoomScaleNormal="80" workbookViewId="0">
      <selection activeCell="D21" sqref="D21"/>
    </sheetView>
  </sheetViews>
  <sheetFormatPr baseColWidth="10" defaultColWidth="11.44140625" defaultRowHeight="14.4" x14ac:dyDescent="0.3"/>
  <cols>
    <col min="1" max="1" width="81.109375" customWidth="1"/>
    <col min="2" max="2" width="4.109375" customWidth="1"/>
    <col min="3" max="3" width="76.6640625" customWidth="1"/>
    <col min="5" max="5" width="176.88671875" customWidth="1"/>
    <col min="7" max="7" width="22.88671875" customWidth="1"/>
  </cols>
  <sheetData>
    <row r="1" spans="1:5" x14ac:dyDescent="0.3">
      <c r="A1" s="28" t="s">
        <v>46</v>
      </c>
      <c r="C1" s="28" t="s">
        <v>47</v>
      </c>
      <c r="E1" s="28" t="s">
        <v>48</v>
      </c>
    </row>
    <row r="2" spans="1:5" x14ac:dyDescent="0.3">
      <c r="A2" s="14" t="s">
        <v>198</v>
      </c>
      <c r="C2" s="14" t="s">
        <v>49</v>
      </c>
      <c r="E2" s="38" t="s">
        <v>232</v>
      </c>
    </row>
    <row r="3" spans="1:5" x14ac:dyDescent="0.3">
      <c r="A3" s="14" t="s">
        <v>200</v>
      </c>
      <c r="C3" s="14" t="s">
        <v>50</v>
      </c>
      <c r="E3" s="38" t="s">
        <v>234</v>
      </c>
    </row>
    <row r="4" spans="1:5" x14ac:dyDescent="0.3">
      <c r="A4" s="14" t="s">
        <v>199</v>
      </c>
      <c r="C4" s="14" t="s">
        <v>51</v>
      </c>
      <c r="E4" s="38" t="s">
        <v>233</v>
      </c>
    </row>
    <row r="5" spans="1:5" x14ac:dyDescent="0.3">
      <c r="A5" s="14" t="s">
        <v>201</v>
      </c>
      <c r="C5" s="14" t="s">
        <v>52</v>
      </c>
      <c r="E5" s="38" t="s">
        <v>235</v>
      </c>
    </row>
    <row r="6" spans="1:5" x14ac:dyDescent="0.3">
      <c r="A6" s="37"/>
      <c r="C6" s="14" t="s">
        <v>53</v>
      </c>
      <c r="E6" s="38" t="s">
        <v>236</v>
      </c>
    </row>
    <row r="7" spans="1:5" x14ac:dyDescent="0.3">
      <c r="A7" s="37"/>
      <c r="C7" s="14" t="s">
        <v>54</v>
      </c>
      <c r="E7" s="38" t="s">
        <v>237</v>
      </c>
    </row>
    <row r="8" spans="1:5" x14ac:dyDescent="0.3">
      <c r="A8" s="37"/>
      <c r="C8" s="14" t="s">
        <v>55</v>
      </c>
      <c r="E8" s="38" t="s">
        <v>238</v>
      </c>
    </row>
    <row r="9" spans="1:5" x14ac:dyDescent="0.3">
      <c r="A9" s="37"/>
      <c r="C9" s="14" t="s">
        <v>56</v>
      </c>
      <c r="E9" s="38" t="s">
        <v>239</v>
      </c>
    </row>
    <row r="10" spans="1:5" x14ac:dyDescent="0.3">
      <c r="A10" s="37"/>
      <c r="C10" s="14" t="s">
        <v>58</v>
      </c>
      <c r="E10" s="38" t="s">
        <v>240</v>
      </c>
    </row>
    <row r="11" spans="1:5" x14ac:dyDescent="0.3">
      <c r="A11" s="37"/>
      <c r="C11" s="14" t="s">
        <v>60</v>
      </c>
      <c r="E11" s="38" t="s">
        <v>241</v>
      </c>
    </row>
    <row r="12" spans="1:5" x14ac:dyDescent="0.3">
      <c r="A12" s="37"/>
      <c r="C12" s="14" t="s">
        <v>62</v>
      </c>
      <c r="E12" s="38" t="s">
        <v>57</v>
      </c>
    </row>
    <row r="13" spans="1:5" x14ac:dyDescent="0.3">
      <c r="A13" s="37"/>
      <c r="C13" s="14" t="s">
        <v>64</v>
      </c>
      <c r="E13" s="38" t="s">
        <v>59</v>
      </c>
    </row>
    <row r="14" spans="1:5" x14ac:dyDescent="0.3">
      <c r="A14" s="37"/>
      <c r="C14" s="14" t="s">
        <v>66</v>
      </c>
      <c r="E14" s="38" t="s">
        <v>61</v>
      </c>
    </row>
    <row r="15" spans="1:5" x14ac:dyDescent="0.3">
      <c r="A15" s="37"/>
      <c r="C15" s="14" t="s">
        <v>68</v>
      </c>
      <c r="E15" s="38" t="s">
        <v>63</v>
      </c>
    </row>
    <row r="16" spans="1:5" x14ac:dyDescent="0.3">
      <c r="A16" s="37"/>
      <c r="C16" s="14" t="s">
        <v>70</v>
      </c>
      <c r="E16" s="38" t="s">
        <v>65</v>
      </c>
    </row>
    <row r="17" spans="1:5" x14ac:dyDescent="0.3">
      <c r="A17" s="37"/>
      <c r="C17" s="14" t="s">
        <v>72</v>
      </c>
      <c r="E17" s="38" t="s">
        <v>67</v>
      </c>
    </row>
    <row r="18" spans="1:5" x14ac:dyDescent="0.3">
      <c r="A18" s="37"/>
      <c r="C18" s="14" t="s">
        <v>74</v>
      </c>
      <c r="E18" s="38" t="s">
        <v>69</v>
      </c>
    </row>
    <row r="19" spans="1:5" x14ac:dyDescent="0.3">
      <c r="A19" s="37"/>
      <c r="C19" s="14" t="s">
        <v>76</v>
      </c>
      <c r="E19" s="38" t="s">
        <v>71</v>
      </c>
    </row>
    <row r="20" spans="1:5" x14ac:dyDescent="0.3">
      <c r="A20" s="37"/>
      <c r="C20" s="14" t="s">
        <v>78</v>
      </c>
      <c r="E20" s="38" t="s">
        <v>73</v>
      </c>
    </row>
    <row r="21" spans="1:5" x14ac:dyDescent="0.3">
      <c r="A21" s="37"/>
      <c r="C21" s="14" t="s">
        <v>80</v>
      </c>
      <c r="E21" s="38" t="s">
        <v>75</v>
      </c>
    </row>
    <row r="22" spans="1:5" x14ac:dyDescent="0.3">
      <c r="A22" s="37"/>
      <c r="E22" s="38" t="s">
        <v>77</v>
      </c>
    </row>
    <row r="23" spans="1:5" x14ac:dyDescent="0.3">
      <c r="A23" s="37"/>
      <c r="E23" s="38" t="s">
        <v>79</v>
      </c>
    </row>
    <row r="24" spans="1:5" x14ac:dyDescent="0.3">
      <c r="A24" s="37"/>
      <c r="E24" s="38" t="s">
        <v>81</v>
      </c>
    </row>
    <row r="25" spans="1:5" x14ac:dyDescent="0.3">
      <c r="A25" s="37"/>
      <c r="E25" s="38" t="s">
        <v>82</v>
      </c>
    </row>
    <row r="26" spans="1:5" x14ac:dyDescent="0.3">
      <c r="A26" s="37"/>
      <c r="E26" s="38" t="s">
        <v>83</v>
      </c>
    </row>
    <row r="27" spans="1:5" x14ac:dyDescent="0.3">
      <c r="A27" s="37"/>
      <c r="E27" s="39" t="s">
        <v>84</v>
      </c>
    </row>
    <row r="28" spans="1:5" x14ac:dyDescent="0.3">
      <c r="E28" s="39" t="s">
        <v>202</v>
      </c>
    </row>
    <row r="29" spans="1:5" x14ac:dyDescent="0.3">
      <c r="E29" s="39" t="s">
        <v>85</v>
      </c>
    </row>
    <row r="30" spans="1:5" x14ac:dyDescent="0.3">
      <c r="E30" s="39" t="s">
        <v>86</v>
      </c>
    </row>
    <row r="31" spans="1:5" x14ac:dyDescent="0.3">
      <c r="E31" s="39" t="s">
        <v>87</v>
      </c>
    </row>
    <row r="32" spans="1:5" x14ac:dyDescent="0.3">
      <c r="E32" s="39" t="s">
        <v>88</v>
      </c>
    </row>
    <row r="33" spans="5:5" x14ac:dyDescent="0.3">
      <c r="E33" s="39" t="s">
        <v>89</v>
      </c>
    </row>
    <row r="34" spans="5:5" x14ac:dyDescent="0.3">
      <c r="E34" s="39" t="s">
        <v>90</v>
      </c>
    </row>
    <row r="35" spans="5:5" x14ac:dyDescent="0.3">
      <c r="E35" s="39" t="s">
        <v>91</v>
      </c>
    </row>
    <row r="36" spans="5:5" x14ac:dyDescent="0.3">
      <c r="E36" s="39" t="s">
        <v>203</v>
      </c>
    </row>
    <row r="37" spans="5:5" x14ac:dyDescent="0.3">
      <c r="E37" s="39" t="s">
        <v>92</v>
      </c>
    </row>
    <row r="38" spans="5:5" x14ac:dyDescent="0.3">
      <c r="E38" s="39" t="s">
        <v>204</v>
      </c>
    </row>
    <row r="39" spans="5:5" x14ac:dyDescent="0.3">
      <c r="E39" s="39" t="s">
        <v>205</v>
      </c>
    </row>
    <row r="40" spans="5:5" x14ac:dyDescent="0.3">
      <c r="E40" s="39" t="s">
        <v>206</v>
      </c>
    </row>
    <row r="41" spans="5:5" x14ac:dyDescent="0.3">
      <c r="E41" s="39" t="s">
        <v>207</v>
      </c>
    </row>
    <row r="42" spans="5:5" x14ac:dyDescent="0.3">
      <c r="E42" s="39" t="s">
        <v>208</v>
      </c>
    </row>
    <row r="43" spans="5:5" x14ac:dyDescent="0.3">
      <c r="E43" s="39" t="s">
        <v>209</v>
      </c>
    </row>
    <row r="44" spans="5:5" x14ac:dyDescent="0.3">
      <c r="E44" s="39" t="s">
        <v>210</v>
      </c>
    </row>
    <row r="45" spans="5:5" x14ac:dyDescent="0.3">
      <c r="E45" s="39" t="s">
        <v>211</v>
      </c>
    </row>
    <row r="46" spans="5:5" x14ac:dyDescent="0.3">
      <c r="E46" s="39" t="s">
        <v>212</v>
      </c>
    </row>
    <row r="47" spans="5:5" x14ac:dyDescent="0.3">
      <c r="E47" s="39" t="s">
        <v>213</v>
      </c>
    </row>
    <row r="48" spans="5:5" x14ac:dyDescent="0.3">
      <c r="E48" s="39" t="s">
        <v>214</v>
      </c>
    </row>
    <row r="49" spans="5:5" x14ac:dyDescent="0.3">
      <c r="E49" s="39" t="s">
        <v>215</v>
      </c>
    </row>
    <row r="50" spans="5:5" x14ac:dyDescent="0.3">
      <c r="E50" s="39" t="s">
        <v>216</v>
      </c>
    </row>
    <row r="51" spans="5:5" x14ac:dyDescent="0.3">
      <c r="E51" s="39" t="s">
        <v>217</v>
      </c>
    </row>
    <row r="52" spans="5:5" x14ac:dyDescent="0.3">
      <c r="E52" s="39" t="s">
        <v>218</v>
      </c>
    </row>
    <row r="53" spans="5:5" x14ac:dyDescent="0.3">
      <c r="E53" s="39" t="s">
        <v>219</v>
      </c>
    </row>
    <row r="54" spans="5:5" x14ac:dyDescent="0.3">
      <c r="E54" s="39" t="s">
        <v>220</v>
      </c>
    </row>
    <row r="55" spans="5:5" x14ac:dyDescent="0.3">
      <c r="E55" s="39" t="s">
        <v>221</v>
      </c>
    </row>
    <row r="56" spans="5:5" x14ac:dyDescent="0.3">
      <c r="E56" s="39" t="s">
        <v>222</v>
      </c>
    </row>
    <row r="57" spans="5:5" x14ac:dyDescent="0.3">
      <c r="E57" s="39" t="s">
        <v>223</v>
      </c>
    </row>
    <row r="58" spans="5:5" x14ac:dyDescent="0.3">
      <c r="E58" s="39" t="s">
        <v>224</v>
      </c>
    </row>
    <row r="59" spans="5:5" x14ac:dyDescent="0.3">
      <c r="E59" s="39" t="s">
        <v>225</v>
      </c>
    </row>
    <row r="60" spans="5:5" x14ac:dyDescent="0.3">
      <c r="E60" s="39" t="s">
        <v>226</v>
      </c>
    </row>
    <row r="61" spans="5:5" x14ac:dyDescent="0.3">
      <c r="E61" s="39" t="s">
        <v>227</v>
      </c>
    </row>
    <row r="62" spans="5:5" x14ac:dyDescent="0.3">
      <c r="E62" s="39" t="s">
        <v>228</v>
      </c>
    </row>
    <row r="63" spans="5:5" x14ac:dyDescent="0.3">
      <c r="E63" s="39" t="s">
        <v>229</v>
      </c>
    </row>
    <row r="64" spans="5:5" x14ac:dyDescent="0.3">
      <c r="E64" s="39" t="s">
        <v>93</v>
      </c>
    </row>
    <row r="65" spans="5:5" x14ac:dyDescent="0.3">
      <c r="E65" s="39" t="s">
        <v>94</v>
      </c>
    </row>
    <row r="66" spans="5:5" x14ac:dyDescent="0.3">
      <c r="E66" s="39" t="s">
        <v>95</v>
      </c>
    </row>
    <row r="67" spans="5:5" x14ac:dyDescent="0.3">
      <c r="E67" s="39" t="s">
        <v>96</v>
      </c>
    </row>
    <row r="68" spans="5:5" x14ac:dyDescent="0.3">
      <c r="E68" s="39" t="s">
        <v>97</v>
      </c>
    </row>
    <row r="69" spans="5:5" x14ac:dyDescent="0.3">
      <c r="E69" s="39" t="s">
        <v>98</v>
      </c>
    </row>
    <row r="70" spans="5:5" x14ac:dyDescent="0.3">
      <c r="E70" s="39" t="s">
        <v>99</v>
      </c>
    </row>
    <row r="71" spans="5:5" x14ac:dyDescent="0.3">
      <c r="E71" s="39" t="s">
        <v>100</v>
      </c>
    </row>
    <row r="72" spans="5:5" x14ac:dyDescent="0.3">
      <c r="E72" s="39" t="s">
        <v>231</v>
      </c>
    </row>
    <row r="73" spans="5:5" x14ac:dyDescent="0.3">
      <c r="E73" s="39" t="s">
        <v>230</v>
      </c>
    </row>
    <row r="74" spans="5:5" x14ac:dyDescent="0.3">
      <c r="E74" s="39" t="s">
        <v>101</v>
      </c>
    </row>
  </sheetData>
  <pageMargins left="0.7" right="0.7" top="0.75" bottom="0.75" header="0.3" footer="0.3"/>
  <pageSetup paperSize="9" orientation="portrait" r:id="rId1"/>
  <headerFooter>
    <oddHeader>&amp;R&amp;"-,Negrita"&amp;8SOLICITUDES DE MODIFICACIÓN AL PLAN DE ACCIÓN Y ANÁLISIS DE CAUSAS&amp;"-,Normal"
&amp;"-,Negrita"CÓDIGO:&amp;"-,Normal" FOR-EST-DPG-007
&amp;"-,Negrita"VERSIÓN&amp;"-,Normal": 005</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2"/>
  <sheetViews>
    <sheetView topLeftCell="E1" workbookViewId="0">
      <selection activeCell="L2" sqref="L2"/>
    </sheetView>
  </sheetViews>
  <sheetFormatPr baseColWidth="10" defaultColWidth="11.44140625" defaultRowHeight="14.4" x14ac:dyDescent="0.3"/>
  <cols>
    <col min="2" max="2" width="18" style="1" customWidth="1"/>
    <col min="3" max="3" width="55" style="1" customWidth="1"/>
    <col min="4" max="4" width="43.109375" bestFit="1" customWidth="1"/>
    <col min="5" max="5" width="38.44140625" bestFit="1" customWidth="1"/>
    <col min="6" max="6" width="31" bestFit="1" customWidth="1"/>
    <col min="10" max="10" width="54.88671875" customWidth="1"/>
    <col min="11" max="11" width="25.109375" customWidth="1"/>
    <col min="12" max="12" width="22.44140625" customWidth="1"/>
  </cols>
  <sheetData>
    <row r="1" spans="1:12" ht="43.8" thickBot="1" x14ac:dyDescent="0.35">
      <c r="A1" s="2" t="s">
        <v>102</v>
      </c>
      <c r="B1" s="10" t="s">
        <v>103</v>
      </c>
      <c r="C1" s="3" t="s">
        <v>104</v>
      </c>
      <c r="D1" t="s">
        <v>18</v>
      </c>
      <c r="E1" t="s">
        <v>105</v>
      </c>
      <c r="F1" t="s">
        <v>106</v>
      </c>
      <c r="G1" t="s">
        <v>107</v>
      </c>
      <c r="H1" t="s">
        <v>17</v>
      </c>
      <c r="J1" t="s">
        <v>19</v>
      </c>
      <c r="K1" t="s">
        <v>8</v>
      </c>
      <c r="L1" s="16" t="s">
        <v>108</v>
      </c>
    </row>
    <row r="2" spans="1:12" s="13" customFormat="1" ht="31.8" thickBot="1" x14ac:dyDescent="0.35">
      <c r="A2" s="2" t="s">
        <v>109</v>
      </c>
      <c r="B2" s="10" t="s">
        <v>110</v>
      </c>
      <c r="C2" s="3" t="s">
        <v>111</v>
      </c>
      <c r="D2" s="13" t="s">
        <v>112</v>
      </c>
      <c r="E2" s="13" t="s">
        <v>26</v>
      </c>
      <c r="H2" s="13" t="s">
        <v>113</v>
      </c>
      <c r="J2" s="13" t="s">
        <v>114</v>
      </c>
      <c r="K2" s="13" t="s">
        <v>115</v>
      </c>
      <c r="L2" s="16" t="s">
        <v>26</v>
      </c>
    </row>
    <row r="3" spans="1:12" s="13" customFormat="1" ht="31.8" thickBot="1" x14ac:dyDescent="0.35">
      <c r="D3" s="13" t="s">
        <v>116</v>
      </c>
      <c r="E3" s="13" t="s">
        <v>117</v>
      </c>
      <c r="H3" s="13" t="s">
        <v>118</v>
      </c>
      <c r="J3" s="13" t="s">
        <v>119</v>
      </c>
      <c r="K3" s="13" t="s">
        <v>120</v>
      </c>
      <c r="L3" s="16" t="s">
        <v>27</v>
      </c>
    </row>
    <row r="4" spans="1:12" s="13" customFormat="1" ht="16.2" thickBot="1" x14ac:dyDescent="0.35">
      <c r="B4" s="4"/>
      <c r="C4" s="4"/>
      <c r="D4" s="13" t="s">
        <v>121</v>
      </c>
      <c r="E4" s="13" t="s">
        <v>122</v>
      </c>
      <c r="H4" s="13" t="s">
        <v>123</v>
      </c>
      <c r="J4" s="13" t="s">
        <v>124</v>
      </c>
      <c r="K4" s="13" t="s">
        <v>125</v>
      </c>
      <c r="L4" s="16" t="s">
        <v>28</v>
      </c>
    </row>
    <row r="5" spans="1:12" s="13" customFormat="1" ht="16.2" thickBot="1" x14ac:dyDescent="0.35">
      <c r="B5" s="4"/>
      <c r="C5" s="4"/>
      <c r="D5" s="13" t="s">
        <v>126</v>
      </c>
      <c r="E5" s="13" t="s">
        <v>30</v>
      </c>
      <c r="J5" s="13" t="s">
        <v>127</v>
      </c>
      <c r="L5" s="16" t="s">
        <v>29</v>
      </c>
    </row>
    <row r="6" spans="1:12" s="13" customFormat="1" ht="16.2" thickBot="1" x14ac:dyDescent="0.35">
      <c r="B6" s="4"/>
      <c r="C6" s="4"/>
      <c r="D6" s="13" t="s">
        <v>128</v>
      </c>
      <c r="E6" s="13" t="s">
        <v>129</v>
      </c>
      <c r="J6" s="13" t="s">
        <v>130</v>
      </c>
      <c r="L6" s="16" t="s">
        <v>30</v>
      </c>
    </row>
    <row r="7" spans="1:12" s="13" customFormat="1" ht="16.2" thickBot="1" x14ac:dyDescent="0.35">
      <c r="B7" s="4"/>
      <c r="C7" s="4"/>
      <c r="D7" s="13" t="s">
        <v>131</v>
      </c>
      <c r="E7" s="13" t="s">
        <v>132</v>
      </c>
      <c r="J7" s="13" t="s">
        <v>133</v>
      </c>
      <c r="L7" s="16" t="s">
        <v>31</v>
      </c>
    </row>
    <row r="8" spans="1:12" s="13" customFormat="1" ht="31.8" thickBot="1" x14ac:dyDescent="0.35">
      <c r="B8" s="4"/>
      <c r="C8" s="4"/>
      <c r="D8" s="13" t="s">
        <v>134</v>
      </c>
      <c r="E8" s="13" t="s">
        <v>135</v>
      </c>
      <c r="J8" s="13" t="s">
        <v>136</v>
      </c>
      <c r="L8" s="16" t="s">
        <v>32</v>
      </c>
    </row>
    <row r="9" spans="1:12" s="13" customFormat="1" ht="16.2" thickBot="1" x14ac:dyDescent="0.35">
      <c r="B9" s="4"/>
      <c r="C9" s="4"/>
      <c r="D9" s="13" t="s">
        <v>137</v>
      </c>
      <c r="E9" s="13" t="s">
        <v>138</v>
      </c>
      <c r="J9" s="13" t="s">
        <v>139</v>
      </c>
      <c r="L9" s="16" t="s">
        <v>33</v>
      </c>
    </row>
    <row r="10" spans="1:12" s="13" customFormat="1" ht="31.8" thickBot="1" x14ac:dyDescent="0.35">
      <c r="B10" s="4"/>
      <c r="C10" s="4"/>
      <c r="D10" s="13" t="s">
        <v>140</v>
      </c>
      <c r="E10" s="13" t="s">
        <v>141</v>
      </c>
      <c r="J10" s="13" t="s">
        <v>142</v>
      </c>
      <c r="L10" s="16" t="s">
        <v>34</v>
      </c>
    </row>
    <row r="11" spans="1:12" s="13" customFormat="1" ht="31.8" thickBot="1" x14ac:dyDescent="0.35">
      <c r="B11" s="4"/>
      <c r="C11" s="4"/>
      <c r="E11" s="13" t="s">
        <v>143</v>
      </c>
      <c r="J11" s="13" t="s">
        <v>144</v>
      </c>
      <c r="L11" s="16" t="s">
        <v>35</v>
      </c>
    </row>
    <row r="12" spans="1:12" s="13" customFormat="1" ht="31.8" thickBot="1" x14ac:dyDescent="0.35">
      <c r="B12" s="4"/>
      <c r="C12" s="4"/>
      <c r="E12" s="13" t="s">
        <v>145</v>
      </c>
      <c r="L12" s="16" t="s">
        <v>36</v>
      </c>
    </row>
    <row r="13" spans="1:12" s="13" customFormat="1" ht="16.2" thickBot="1" x14ac:dyDescent="0.35">
      <c r="B13" s="4"/>
      <c r="C13" s="4"/>
      <c r="E13" s="13" t="s">
        <v>146</v>
      </c>
      <c r="L13" s="16" t="s">
        <v>37</v>
      </c>
    </row>
    <row r="14" spans="1:12" s="13" customFormat="1" ht="16.2" thickBot="1" x14ac:dyDescent="0.35">
      <c r="B14" s="4"/>
      <c r="C14" s="4"/>
      <c r="E14" s="13" t="s">
        <v>147</v>
      </c>
      <c r="L14" s="16" t="s">
        <v>38</v>
      </c>
    </row>
    <row r="15" spans="1:12" s="13" customFormat="1" ht="31.8" thickBot="1" x14ac:dyDescent="0.35">
      <c r="B15" s="4"/>
      <c r="C15" s="4"/>
      <c r="E15" s="13" t="s">
        <v>148</v>
      </c>
      <c r="L15" s="16" t="s">
        <v>39</v>
      </c>
    </row>
    <row r="16" spans="1:12" s="13" customFormat="1" ht="16.2" thickBot="1" x14ac:dyDescent="0.35">
      <c r="B16" s="4"/>
      <c r="C16" s="4"/>
      <c r="E16" s="13" t="s">
        <v>149</v>
      </c>
      <c r="L16" s="16" t="s">
        <v>40</v>
      </c>
    </row>
    <row r="17" spans="2:12" s="13" customFormat="1" ht="31.8" thickBot="1" x14ac:dyDescent="0.35">
      <c r="B17" s="4"/>
      <c r="C17" s="4"/>
      <c r="E17" s="13" t="s">
        <v>150</v>
      </c>
      <c r="L17" s="16" t="s">
        <v>41</v>
      </c>
    </row>
    <row r="18" spans="2:12" s="13" customFormat="1" ht="31.8" thickBot="1" x14ac:dyDescent="0.35">
      <c r="B18" s="4"/>
      <c r="C18" s="4"/>
      <c r="E18" s="4" t="s">
        <v>151</v>
      </c>
      <c r="L18" s="16" t="s">
        <v>42</v>
      </c>
    </row>
    <row r="19" spans="2:12" s="13" customFormat="1" ht="16.2" thickBot="1" x14ac:dyDescent="0.35">
      <c r="B19" s="4"/>
      <c r="C19" s="4"/>
      <c r="L19" s="16" t="s">
        <v>43</v>
      </c>
    </row>
    <row r="20" spans="2:12" s="13" customFormat="1" ht="16.2" thickBot="1" x14ac:dyDescent="0.35">
      <c r="B20" s="4"/>
      <c r="C20" s="4"/>
      <c r="L20" s="16" t="s">
        <v>44</v>
      </c>
    </row>
    <row r="21" spans="2:12" s="13" customFormat="1" ht="16.2" thickBot="1" x14ac:dyDescent="0.35">
      <c r="B21" s="4"/>
      <c r="C21" s="4"/>
      <c r="L21" s="16" t="s">
        <v>45</v>
      </c>
    </row>
    <row r="22" spans="2:12" s="13" customFormat="1" x14ac:dyDescent="0.3">
      <c r="B22" s="4"/>
      <c r="C22" s="4"/>
    </row>
  </sheetData>
  <sortState xmlns:xlrd2="http://schemas.microsoft.com/office/spreadsheetml/2017/richdata2" ref="J1:J20">
    <sortCondition ref="J1:J20"/>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8AE6C207CC3C74493D33F8830835812" ma:contentTypeVersion="13" ma:contentTypeDescription="Crear nuevo documento." ma:contentTypeScope="" ma:versionID="50c90721db656ebca82667e2f0389604">
  <xsd:schema xmlns:xsd="http://www.w3.org/2001/XMLSchema" xmlns:xs="http://www.w3.org/2001/XMLSchema" xmlns:p="http://schemas.microsoft.com/office/2006/metadata/properties" xmlns:ns2="f2fe718c-2ec2-4f61-a93c-21f5a0302b79" xmlns:ns3="325aad97-8f5b-468f-8a58-3df86c8e0394" targetNamespace="http://schemas.microsoft.com/office/2006/metadata/properties" ma:root="true" ma:fieldsID="23db415efeeac414176be7d7b83eb1d6" ns2:_="" ns3:_="">
    <xsd:import namespace="f2fe718c-2ec2-4f61-a93c-21f5a0302b79"/>
    <xsd:import namespace="325aad97-8f5b-468f-8a58-3df86c8e039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fe718c-2ec2-4f61-a93c-21f5a0302b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c83e8c56-8869-4a92-a27e-926bd736574e"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5aad97-8f5b-468f-8a58-3df86c8e039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1e1c5b0-4eeb-40ea-a662-74214a9e618f}" ma:internalName="TaxCatchAll" ma:showField="CatchAllData" ma:web="325aad97-8f5b-468f-8a58-3df86c8e03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2fe718c-2ec2-4f61-a93c-21f5a0302b79">
      <Terms xmlns="http://schemas.microsoft.com/office/infopath/2007/PartnerControls"/>
    </lcf76f155ced4ddcb4097134ff3c332f>
    <TaxCatchAll xmlns="325aad97-8f5b-468f-8a58-3df86c8e0394" xsi:nil="true"/>
  </documentManagement>
</p:properties>
</file>

<file path=customXml/itemProps1.xml><?xml version="1.0" encoding="utf-8"?>
<ds:datastoreItem xmlns:ds="http://schemas.openxmlformats.org/officeDocument/2006/customXml" ds:itemID="{AD3B13F5-F9DB-4791-8172-D37FE022122D}"/>
</file>

<file path=customXml/itemProps2.xml><?xml version="1.0" encoding="utf-8"?>
<ds:datastoreItem xmlns:ds="http://schemas.openxmlformats.org/officeDocument/2006/customXml" ds:itemID="{0B7C6111-F660-4F4A-819A-8BAD0D8C0E5A}">
  <ds:schemaRefs>
    <ds:schemaRef ds:uri="http://schemas.microsoft.com/sharepoint/v3/contenttype/forms"/>
  </ds:schemaRefs>
</ds:datastoreItem>
</file>

<file path=customXml/itemProps3.xml><?xml version="1.0" encoding="utf-8"?>
<ds:datastoreItem xmlns:ds="http://schemas.openxmlformats.org/officeDocument/2006/customXml" ds:itemID="{EBD71338-586E-4249-A4FB-65010A1A15B5}">
  <ds:schemaRefs>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purl.org/dc/terms/"/>
    <ds:schemaRef ds:uri="55347c5e-69fe-4e3b-a031-ae618bcae76f"/>
    <ds:schemaRef ds:uri="http://www.w3.org/XML/1998/namespace"/>
    <ds:schemaRef ds:uri="ee81ed70-6149-4cc8-9355-fea0e319e89f"/>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Instrucciones diligenciamiento</vt:lpstr>
      <vt:lpstr>Analisis de causas</vt:lpstr>
      <vt:lpstr>Metodología AC</vt:lpstr>
      <vt:lpstr>Hoja2</vt:lpstr>
      <vt:lpstr>Solicitudes PAI</vt:lpstr>
      <vt:lpstr>STORM</vt:lpstr>
      <vt:lpstr>Clasificadores</vt:lpstr>
      <vt:lpstr>Listas</vt:lpstr>
      <vt:lpstr>'Analisis de causas'!Área_de_impresión</vt:lpstr>
      <vt:lpstr>'Metodología AC'!Área_de_impresión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Parra Silva</dc:creator>
  <cp:keywords/>
  <dc:description/>
  <cp:lastModifiedBy>Daniel Parra Silva</cp:lastModifiedBy>
  <cp:revision/>
  <dcterms:created xsi:type="dcterms:W3CDTF">2022-02-14T12:38:47Z</dcterms:created>
  <dcterms:modified xsi:type="dcterms:W3CDTF">2025-08-22T21:23:18Z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0x010100E8AE6C207CC3C74493D33F8830835812</vt:lpwstr>
  </property>
  <property fmtid="{D5CDD505-2E9C-101B-9397-08002B2CF9AE}" pid="3" name="MediaServiceImageTags">
    <vt:lpwstr/>
  </property>
</Properties>
</file>