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OIS\"/>
    </mc:Choice>
  </mc:AlternateContent>
  <xr:revisionPtr revIDLastSave="0" documentId="13_ncr:1_{7B3FD078-7AA4-4401-AA3A-66940BAF6FFE}" xr6:coauthVersionLast="47" xr6:coauthVersionMax="47" xr10:uidLastSave="{00000000-0000-0000-0000-000000000000}"/>
  <bookViews>
    <workbookView xWindow="28680" yWindow="-120" windowWidth="15600" windowHeight="11040"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4" l="1"/>
  <c r="S7" i="4"/>
  <c r="C3" i="14"/>
  <c r="G3" i="14"/>
  <c r="N3" i="14"/>
  <c r="N4" i="14"/>
  <c r="M3" i="14"/>
  <c r="M4" i="14"/>
  <c r="L3" i="14"/>
  <c r="L4" i="14"/>
  <c r="K3" i="14"/>
  <c r="K4" i="14"/>
  <c r="J3" i="14"/>
  <c r="I3" i="14"/>
  <c r="I4" i="14"/>
  <c r="J4" i="14"/>
  <c r="H3" i="14"/>
  <c r="H4" i="14"/>
  <c r="T4" i="4" l="1"/>
  <c r="S4" i="4"/>
  <c r="S3"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<sst xmlns="http://schemas.openxmlformats.org/spreadsheetml/2006/main" count="460" uniqueCount="314">
  <si>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</si>
  <si>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</si>
  <si>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</si>
  <si>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</si>
  <si>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</si>
  <si>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</si>
  <si>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</si>
  <si>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</si>
  <si>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</si>
  <si>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</si>
  <si>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</si>
  <si>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</si>
  <si>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</si>
  <si>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</si>
  <si>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</si>
  <si>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</si>
  <si>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</si>
  <si>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</si>
  <si>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</si>
  <si>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</si>
  <si>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</si>
  <si>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</si>
  <si>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</si>
  <si>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</si>
  <si>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</si>
  <si>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</si>
  <si>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auditorias realizadas por entes de control</t>
  </si>
  <si>
    <t>Auditoría al cumplimiento de las disposiciones vigentes de Gobierno Digital, Seguridad Digital y Protección de datos personales</t>
  </si>
  <si>
    <t>3-2025-07206</t>
  </si>
  <si>
    <t xml:space="preserve">No se observó que se cuente con un documento formal que concrete las actividades de planeación requeridas para digitalizar y automatizar los trámites de FONCEP en los plazos dispuestos en el numeral 2 del artículo 2.2.20.6 del Decreto 088 de 2022, situación generada por falta de controles para el cumplimiento de las disposiciones legales reglamentarias vigentes, lo que conlleva a una posible materialización de riesgos asociados a cumplimiento normativo. </t>
  </si>
  <si>
    <t>NO</t>
  </si>
  <si>
    <t>Resultados de informes de la Oficina de Control Interno - OCI</t>
  </si>
  <si>
    <t>Si</t>
  </si>
  <si>
    <t xml:space="preserve">Se observó en la auditoría a Gobierno Digital que en el proceso de gestión de tecnologías de la información se presentaron casos registrados en la mesa de ayuda a través de la herramienta GLPI pendientes de atención desde el año 2024,  sin que se haya evidenciado una gestión efectiva ni justificación de los atrasos, situación que conlleva al incumplimiento de los plazos establecidos en el Instructivo catálogo de servicios de tecnologías de la información TI Código: INS-APO-GTI-008 versión 03 de noviembre de 2023, el Procedimiento de gestión de mesa de ayuda código: PDT APO-GTI-001 versión: 003 de noviembre de 2024 y el Manual para desarrollo y soporte de software código: MOI-APO-GTI-004 versión: 002 de octubre de 2023, lo que denota la falta de aplicación de los puntos de control, generando una posible materialización del riesgo “recursos tecnológicos gestionados incumpliendo los objetivos del proceso”. </t>
  </si>
  <si>
    <t>Recursos tecnológicos gestionados incumpliendo los objetivos del proceso.</t>
  </si>
  <si>
    <t>Servicios de soporte interno (correo, plataformas de colaboración, etc.): correo electrónico, mensajería y herramientas de productividad con interrupciones.</t>
  </si>
  <si>
    <t xml:space="preserve">* Asegurar el adecuado seguimiento a los requerimientos e incidencias de software e infraestructura, pcs y periféricos
* Asegurar la calidad y los tiempos del servicio prestado
 </t>
  </si>
  <si>
    <t>No</t>
  </si>
  <si>
    <t>A partir de la verificación de la aplicación de las disposiciones del MinTIC respecto a la adopción del protocolo IPv6 en FONCEP, se observó que a la fecha de seguimiento no se tenía implementado el protocolo, incumpliendo con el plazo establecido en la resolución 1126 de 2021 y reiterado en la Circular No. 000015/22, el cual venció el 31 de diciembre de 2022, situación generada por la falta de gestión requerida para el cumplimiento normativo y que podría llegar a materializar el riesgo “Pérdida de disponibilidad de los activos de información de los procesos de FONCEP”</t>
  </si>
  <si>
    <t>Pérdida de disponibilidad de los activos de información de los procesos de FONCEP.</t>
  </si>
  <si>
    <r>
      <rPr>
        <sz val="11"/>
        <color rgb="FF000000"/>
        <rFont val="Calibri"/>
        <family val="2"/>
        <scheme val="minor"/>
      </rPr>
      <t xml:space="preserve">
</t>
    </r>
    <r>
      <rPr>
        <sz val="11"/>
        <color rgb="FF000000"/>
        <rFont val="Calibri"/>
        <family val="2"/>
        <scheme val="minor"/>
      </rPr>
      <t xml:space="preserve">* Dificultad para alcanzar dispositivos y servicios que ya requieren IPv6; posibles problemas de alcance y routing incompleto.
* Equipos, firewalls y caches que no soportan IPv6 pueden limitar operaciones, segmentación y seguimiento de tráfico.
* Usuarios VPN, túneles y acceso remoto pueden fallar o ser inestables si no hay soporte IPv6.
 </t>
    </r>
  </si>
  <si>
    <t>* Garantizar la implementación de los requerimientos de ajustes y cambios tecnológicos.</t>
  </si>
  <si>
    <t>Análisis y medición de indicadores</t>
  </si>
  <si>
    <t xml:space="preserve">En desarrollo de la auditoría al cumplimiento de las disposiciones vigentes de Gobierno Digital, se observó que, al corte del mes de agosto de 2025, FONCEP no tiene actualizadas las bases de datos en el RNBD de la Superintendencia de Industria y Comercio, tal como lo dispone el numeral 2.7 de la Circular única de la SIC, situación derivada de la falta de identificación de los roles que intervienen en el cargue de la información y ausencia de controles para mantener actualizado el RNBD, lo que podría llegar a materializar riesgos asociados a incumplimientos normativos, que podrían derivar en posibles sanciones por parte de la SIC.
 </t>
  </si>
  <si>
    <t>N/A</t>
  </si>
  <si>
    <t>Análisis de riesgos</t>
  </si>
  <si>
    <t xml:space="preserve">
</t>
  </si>
  <si>
    <t>SI</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</si>
  <si>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</si>
  <si>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</si>
  <si>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</si>
  <si>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</si>
  <si>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</si>
  <si>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</si>
  <si>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</si>
  <si>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</si>
  <si>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2"/>
        <rFont val="Arial"/>
        <family val="2"/>
      </rPr>
      <t xml:space="preserve">Realice un apregunta central sobre el hallazgo y partir de esta realice el ejercicio de la  metodología para la identificación de la causa raíz. </t>
    </r>
    <r>
      <rPr>
        <b/>
        <sz val="12"/>
        <rFont val="Arial"/>
        <family val="2"/>
      </rPr>
      <t xml:space="preserve">
Su causa raiz estar formulada de la siguiente manera:</t>
    </r>
    <r>
      <rPr>
        <sz val="12"/>
        <rFont val="Arial"/>
        <family val="2"/>
      </rPr>
      <t xml:space="preserve"> Causa+Agente generador (quien) + Cuando/como 
</t>
    </r>
    <r>
      <rPr>
        <b/>
        <sz val="12"/>
        <rFont val="Arial"/>
        <family val="2"/>
      </rPr>
      <t xml:space="preserve">Ejemplo: </t>
    </r>
    <r>
      <rPr>
        <sz val="12"/>
        <rFont val="Arial"/>
        <family val="2"/>
      </rPr>
      <t>Diligenciamiento erróneo de la meta anual del indicador para la meta estrategica-13 en la vigencia 2023, por parte del asesor de la OAP al momento de su registro.</t>
    </r>
    <r>
      <rPr>
        <b/>
        <sz val="12"/>
        <rFont val="Arial"/>
        <family val="2"/>
      </rPr>
      <t xml:space="preserve">  </t>
    </r>
  </si>
  <si>
    <t>FORMULAR PREGUNTA</t>
  </si>
  <si>
    <t>Por qué?</t>
  </si>
  <si>
    <t>ANÁLISIS DE CAUSA RAÍZ - METODOLOGÍA LLUVIA DE IDEAS</t>
  </si>
  <si>
    <r>
      <t xml:space="preserve">Nota: </t>
    </r>
    <r>
      <rPr>
        <sz val="12"/>
        <rFont val="Arial"/>
        <family val="2"/>
      </rPr>
      <t xml:space="preserve"> Realice la identificación de todas las situaciones que usted crea que generó la causa raiz</t>
    </r>
    <r>
      <rPr>
        <b/>
        <sz val="12"/>
        <rFont val="Arial"/>
        <family val="2"/>
      </rPr>
      <t xml:space="preserve">
Su causa raiz estar formulada de la siguiente manera: </t>
    </r>
    <r>
      <rPr>
        <sz val="12"/>
        <rFont val="Arial"/>
        <family val="2"/>
      </rPr>
      <t xml:space="preserve">Causa+Agente generador (quien) + Cuando/como </t>
    </r>
    <r>
      <rPr>
        <b/>
        <sz val="12"/>
        <rFont val="Arial"/>
        <family val="2"/>
      </rPr>
      <t xml:space="preserve">
Ejemplo: Diligenciamiento erróneo de la meta anual del indicador para la meta estrategica-13 en la vigencia 2023, por parte del asesor de la OAP al momento de su registro.  </t>
    </r>
  </si>
  <si>
    <t xml:space="preserve">Hallazgo 2:
</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</si>
  <si>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</si>
  <si>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</si>
  <si>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</si>
  <si>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</si>
  <si>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</si>
  <si>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</si>
  <si>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</si>
  <si>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H2</t>
  </si>
  <si>
    <t>H3</t>
  </si>
  <si>
    <t>H4</t>
  </si>
  <si>
    <t>Dependencia</t>
  </si>
  <si>
    <t>Oficina de Informática y Sistemas</t>
  </si>
  <si>
    <t>Categoria</t>
  </si>
  <si>
    <t>¿Por qué se realiza esta solicitud?</t>
  </si>
  <si>
    <t>¿Para que se realiza esta solicitud?</t>
  </si>
  <si>
    <t>ACTIVIDAD 1</t>
  </si>
  <si>
    <t>ACTIVIDAD 2</t>
  </si>
  <si>
    <t>ACTIVIDAD 3</t>
  </si>
  <si>
    <t>ACTIVIDAD 4</t>
  </si>
  <si>
    <t>Valor actual</t>
  </si>
  <si>
    <t>Valor nuevo</t>
  </si>
  <si>
    <t>Nombre de la actividad</t>
  </si>
  <si>
    <t>Implementar el Protocolo IPv6 en la infraestructura de comunicaciones del FONCEP.</t>
  </si>
  <si>
    <t>Reiterar a la RNBD  el requerimeinto de actualización de las bases de datos reportadas por FONCEP.</t>
  </si>
  <si>
    <t>Descripción de la actividad</t>
  </si>
  <si>
    <t>Se realizará el ajuste correspondiente para transformar los indicadores "ATENCIÓN A NUEVAS FUNCIONALIDADES Y MANTENIMIENTO DE SOFTWARE Y APLICATIVOS" -"ATENCIÓN DE REQUERIMIENTOS DE INFRAESTRUCTURA, PCS Y PERIFÉRICOS" en métricas, con el fin de facilitar su seguimiento, análisis y evaluación dentro del marco establecido.</t>
  </si>
  <si>
    <t>Realizar la implementación del protocolo IPv6 en los equipos que están dentro de la infraestructura fisíca del FONCEP, mediante la asignación de un equipo de soporte, que realice los cambios de las direcciones IP en la configuración de  red de cada uno de los equipos.</t>
  </si>
  <si>
    <t>Fecha inicial</t>
  </si>
  <si>
    <t>Fecha final</t>
  </si>
  <si>
    <t>Responsable</t>
  </si>
  <si>
    <t>Juan Gabriel Pérez</t>
  </si>
  <si>
    <t>Juan Gabriel Rico</t>
  </si>
  <si>
    <t>Entregable (s)</t>
  </si>
  <si>
    <t>1. Ficha técnica de la metrica.
2. Captura de pantalla de la herramienta SVE.</t>
  </si>
  <si>
    <t>Descripción entregable (s)</t>
  </si>
  <si>
    <t>1. Ficha técnica de las metricas "ATENCIÓN A NUEVAS FUNCIONALIDADES Y MANTENIMIENTO DE SOFTWARE Y APLICATIVOS" -"ATENCIÓN DE REQUERIMIENTOS DE INFRAESTRUCTURA, PCS Y PERIFÉRICOS
2. Captura de pantalla de la herramienta en SVE, mostrando los ajustes realizados, con el fin de evidenciar el cambio aplicado y facilitar su comprensión.</t>
  </si>
  <si>
    <t>Nombre del indicador (PM)</t>
  </si>
  <si>
    <t>Formula del indicador (PM)</t>
  </si>
  <si>
    <t xml:space="preserve">Meta del indicador (PM) </t>
  </si>
  <si>
    <t>Meta Institucional</t>
  </si>
  <si>
    <t>Politica(s) de gestión y desempeño</t>
  </si>
  <si>
    <t>Plan(es) institucionales</t>
  </si>
  <si>
    <t>17 - Plan de Mejoramiento</t>
  </si>
  <si>
    <t>Riesgo(s) de metas y resultados</t>
  </si>
  <si>
    <t>Riesgo(s) fiduciarios</t>
  </si>
  <si>
    <t>Riesgo(s) de procesos</t>
  </si>
  <si>
    <t>Riesgo(s) de corrupción</t>
  </si>
  <si>
    <t>Riesgo(s) ambiental</t>
  </si>
  <si>
    <t>Riesgo(s) de seguridad de la información</t>
  </si>
  <si>
    <t>Pérdida de disponibilidad de los activos de información de los procesos de FONCEP</t>
  </si>
  <si>
    <t>Riesgo(s) de seguridad y salud en el trabajo</t>
  </si>
  <si>
    <t>Riesgo(s) SARLAFT</t>
  </si>
  <si>
    <t>Funcionamiento</t>
  </si>
  <si>
    <t>Presupuesto inversión</t>
  </si>
  <si>
    <t>n/a</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</si>
  <si>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</si>
  <si>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</si>
  <si>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</si>
  <si>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</si>
  <si>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</si>
  <si>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</si>
  <si>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</si>
  <si>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</si>
  <si>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</si>
  <si>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</si>
  <si>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</si>
  <si>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</si>
  <si>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</si>
  <si>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</si>
  <si>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</si>
  <si>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</si>
  <si>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</si>
  <si>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</si>
  <si>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</si>
  <si>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</si>
  <si>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</si>
  <si>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</si>
  <si>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</si>
  <si>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</si>
  <si>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</si>
  <si>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</si>
  <si>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</si>
  <si>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</si>
  <si>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</si>
  <si>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</si>
  <si>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</si>
  <si>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</si>
  <si>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</si>
  <si>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</si>
  <si>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</si>
  <si>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</si>
  <si>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</si>
  <si>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</si>
  <si>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</si>
  <si>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</si>
  <si>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</si>
  <si>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</si>
  <si>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</si>
  <si>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</si>
  <si>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</si>
  <si>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</si>
  <si>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</si>
  <si>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</si>
  <si>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</si>
  <si>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</si>
  <si>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</si>
  <si>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</si>
  <si>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</si>
  <si>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</si>
  <si>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</si>
  <si>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</si>
  <si>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</si>
  <si>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</si>
  <si>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</si>
  <si>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</si>
  <si>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</si>
  <si>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</si>
  <si>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</si>
  <si>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</si>
  <si>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</si>
  <si>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</si>
  <si>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</si>
  <si>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</si>
  <si>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</si>
  <si>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</si>
  <si>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</si>
  <si>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</si>
  <si>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</si>
  <si>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</si>
  <si>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</si>
  <si>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</si>
  <si>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</si>
  <si>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</si>
  <si>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</si>
  <si>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</si>
  <si>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</si>
  <si>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</si>
  <si>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</si>
  <si>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</si>
  <si>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</si>
  <si>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</si>
  <si>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</si>
  <si>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</si>
  <si>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</si>
  <si>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</si>
  <si>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</si>
  <si>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</si>
  <si>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</si>
  <si>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</si>
  <si>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</si>
  <si>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</si>
  <si>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</si>
  <si>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</si>
  <si>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</si>
  <si>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</si>
  <si>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</si>
  <si>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</si>
  <si>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</si>
  <si>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</si>
  <si>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</si>
  <si>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</si>
  <si>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</si>
  <si>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</si>
  <si>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</si>
  <si>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</si>
  <si>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</si>
  <si>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</si>
  <si>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</si>
  <si>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</si>
  <si>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</si>
  <si>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</si>
  <si>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</si>
  <si>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</si>
  <si>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</si>
  <si>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</si>
  <si>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</si>
  <si>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</si>
  <si>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</si>
  <si>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</si>
  <si>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</si>
  <si>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</si>
  <si>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</si>
  <si>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</si>
  <si>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</si>
  <si>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</si>
  <si>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</si>
  <si>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</si>
  <si>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</si>
  <si>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</si>
  <si>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</si>
  <si>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</si>
  <si>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</si>
  <si>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</si>
  <si>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</si>
  <si>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</si>
  <si>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</si>
  <si>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</si>
  <si>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</si>
  <si>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</si>
  <si>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</si>
  <si>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</si>
  <si>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</si>
  <si>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</si>
  <si>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</si>
  <si>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</si>
  <si>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</si>
  <si>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</si>
  <si>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</si>
  <si>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</si>
  <si>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</si>
  <si>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</si>
  <si>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</si>
  <si>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</si>
  <si>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</si>
  <si>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</si>
  <si>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</si>
  <si>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 xml:space="preserve">Incumplimiento en la planeación y seguimiento a la racionalización de trámites, por parte de las áreas involucradas. </t>
  </si>
  <si>
    <t xml:space="preserve">* Posibles sanciones por parte de la SIC si persiste la falta de actualización del RNBD y la no identificación de responsables.
* Retrasos o errores en la carga de datos al RNBD, afectando trazabilidad, transparencia y toma de decisiones.
 </t>
  </si>
  <si>
    <t>Crea actividad en el Plan de acción</t>
  </si>
  <si>
    <r>
      <rPr>
        <b/>
        <sz val="12"/>
        <rFont val="Arial"/>
        <family val="2"/>
      </rPr>
      <t xml:space="preserve">Hallazgo1: </t>
    </r>
    <r>
      <rPr>
        <sz val="12"/>
        <rFont val="Arial"/>
        <family val="2"/>
      </rPr>
      <t xml:space="preserve">
1. No se realizó seguimiento al cronograma de racionalización y digitalización de trámite de los 26 trámites a corte del 2027.
2. No se actualizó el cronograma inicial habiendo identificado que no se lograría dar cumplimiento a la racionalización y/o digitalización esperada. 
3. No se delegó responsables para llevar a cabo el proceso de racionalización y/o digitalización.
</t>
    </r>
    <r>
      <rPr>
        <b/>
        <sz val="12"/>
        <rFont val="Arial"/>
        <family val="2"/>
      </rPr>
      <t xml:space="preserve">Hallazgo 2:
</t>
    </r>
    <r>
      <rPr>
        <sz val="12"/>
        <rFont val="Arial"/>
        <family val="2"/>
      </rPr>
      <t xml:space="preserve">
1. Interpretación de datos inadecuada para medir el verdadero avance del indicador; debido a inconsistencias en la formulación de este.
2. La formula del indicador creada durante la vigencia 2019 no contemplaba sino únicamente los requerimientos que debían atenderse en el periodo razon por la cual los requerimientos que se quedaban de periodos anteriores y se atendían en este periodo aumentaban la sobreproductividad
3. Seguimiento inoportuno a los casos de (GLPI) que deben cerrarse en el periodo.
</t>
    </r>
    <r>
      <rPr>
        <b/>
        <sz val="12"/>
        <rFont val="Arial"/>
        <family val="2"/>
      </rPr>
      <t>Hallazgo 3:</t>
    </r>
    <r>
      <rPr>
        <sz val="12"/>
        <rFont val="Arial"/>
        <family val="2"/>
      </rPr>
      <t xml:space="preserve">
1. A la fecha del proceso de auditoría no se contaba con la membresía de LACNIC, la cual se adquirió de manera tercerizada a través de la ETB, toda vez que se presentó debilidad en el proceso de contratación frente a la comprensión técnica para la aduqisición de la membresía LACNIC.
2. A la fecha del proceso de auditoría no se habia solicitado el enrutamiento.
3. No se cuenta con un inventario actualizado de los equipos con capacidad para implementar el protocolo IPV6.
</t>
    </r>
    <r>
      <rPr>
        <b/>
        <sz val="12"/>
        <rFont val="Arial"/>
        <family val="2"/>
      </rPr>
      <t>Hallazgo 4:</t>
    </r>
    <r>
      <rPr>
        <sz val="12"/>
        <rFont val="Arial"/>
        <family val="2"/>
      </rPr>
      <t xml:space="preserve">
1.  No se evidencia la actualización de la información de las bases de datos para la vigencia 2025 en RNBD, dado que se hizo la actualización, se obtuvo el certificado y no se ve reflejado en la plataforma.
</t>
    </r>
  </si>
  <si>
    <t>1. Inventario de equipos actualizados con IPv6</t>
  </si>
  <si>
    <t>H1</t>
  </si>
  <si>
    <t>Comunicación y Servicio al Ciudadano</t>
  </si>
  <si>
    <t xml:space="preserve">Angie Hernandez </t>
  </si>
  <si>
    <t>Estratégia de racionalización de trámirtes.</t>
  </si>
  <si>
    <t>Incumplimiento normativo al numeral 2 del artículo 2.2.20.6 del Decreto 088 de 2022.</t>
  </si>
  <si>
    <t>La elaboración del cronograma de digitalización y recionalización de trámites se realiza con el fin de garantizar el cumplimiento efectivo del artículo 2 del Decreto 088 de 2022, el cual establece como objetivo la digitalización y automatización de trámites en línea, con el fin de facilitar el acceso de los ciudadanos al ejercicio de sus derechos y al cumplimiento de sus obligaciones mediante medios digitales.</t>
  </si>
  <si>
    <t>Para dar cumplimiento al artículo 2 del Decreto 088 de 2022, el cual establece el objeto de la reglamentación orientada a la digitalización y automatización de trámites, se adelantan las acciones necesarias para facilitar, agilizar y garantizar el acceso de los ciudadanos al ejercicio de sus derechos y al cumplimiento de sus obligaciones mediante medios digitales, en concordancia con los lineamientos técnicos transversales definidos por el Gobierno Nacional.</t>
  </si>
  <si>
    <t>* Fallas en la actualización oportuna de la plataforma RNBD, por parte de la Superintendencia de Industria y Comercio - SIC.</t>
  </si>
  <si>
    <r>
      <t xml:space="preserve">Causa(s) Raíz(ces): 
Hallazgo 1: 
</t>
    </r>
    <r>
      <rPr>
        <sz val="14"/>
        <color rgb="FF000000"/>
        <rFont val="Arial"/>
        <family val="2"/>
      </rPr>
      <t xml:space="preserve">Incumplimiento en la planeación y seguimiento a la racionalización de trámites, por parte de las áreas involucradas. </t>
    </r>
    <r>
      <rPr>
        <b/>
        <sz val="14"/>
        <color rgb="FF000000"/>
        <rFont val="Arial"/>
        <family val="2"/>
      </rPr>
      <t xml:space="preserve">
Hallazgo 2:</t>
    </r>
    <r>
      <rPr>
        <sz val="14"/>
        <color rgb="FF000000"/>
        <rFont val="Arial"/>
        <family val="2"/>
      </rPr>
      <t xml:space="preserve">
</t>
    </r>
    <r>
      <rPr>
        <b/>
        <sz val="14"/>
        <color rgb="FF000000"/>
        <rFont val="Arial"/>
        <family val="2"/>
      </rPr>
      <t xml:space="preserve">
</t>
    </r>
    <r>
      <rPr>
        <sz val="14"/>
        <color rgb="FF000000"/>
        <rFont val="Arial"/>
        <family val="2"/>
      </rPr>
      <t xml:space="preserve">* Debilidad en el seguimiento de los casos GLPI por cerrar en el período, por parte del profesional responsable en la OIS.
* Debilidad en el plantemiento de la fórmula del indicador, por parte de la OIS.
</t>
    </r>
    <r>
      <rPr>
        <b/>
        <sz val="14"/>
        <color rgb="FF000000"/>
        <rFont val="Arial"/>
        <family val="2"/>
      </rPr>
      <t xml:space="preserve">
Hallazgo 3:
</t>
    </r>
    <r>
      <rPr>
        <sz val="14"/>
        <color rgb="FF000000"/>
        <rFont val="Arial"/>
        <family val="2"/>
      </rPr>
      <t xml:space="preserve">*Debilidad en el proceso de contratación frente a la comprensión técnica para la adquisición de la membresía LACNIC.
*Demoras en el proceso de solicitud de cambio de enrutamiento para el direccionamiento IPv6 con el proveedor, por parte de la OIS.
</t>
    </r>
    <r>
      <rPr>
        <b/>
        <sz val="14"/>
        <color rgb="FF000000"/>
        <rFont val="Arial"/>
        <family val="2"/>
      </rPr>
      <t xml:space="preserve">
Hallazgo 4:
</t>
    </r>
    <r>
      <rPr>
        <sz val="14"/>
        <color rgb="FF000000"/>
        <rFont val="Arial"/>
        <family val="2"/>
      </rPr>
      <t xml:space="preserve">
* Fallas en la actualización oportuna de la plataforma RNBD, por parte de la Superintendencia de Industria y Comercio - SIC.</t>
    </r>
  </si>
  <si>
    <t>Servicios de soporte</t>
  </si>
  <si>
    <t>Acceso bidireccional a los portales web con IPv6</t>
  </si>
  <si>
    <t>Accseso al reporte a la bases de datos de RNBD</t>
  </si>
  <si>
    <t>Para dar cumplimiento a reducir y gestionar los riesgos identificados en la auditoría de Gobierno Digital, Seguridad Digital y Protección de datos, enfocándose en evitar la pérdida de disponibilidad de los activos de información y el incumplimiento de objetivos por fallas tecnológicas. Su propósito principal es asegurar la disponibilidad y continuidad operativa del FONCEP, fortaleciendo la gobernanza y la gestión de sus recursos tecnológicos.</t>
  </si>
  <si>
    <t>La transformación de indicadores en métricas accionables, se realiza con el fin de optimizar el seguimiento y cierre de los (GLPI), con lo cual se busca fortalecer la oportuna atención a los procesos misionales del FONCEP.</t>
  </si>
  <si>
    <t>Mejorar a eficiencia en la contratación y gestión de proveedores críticos, con el fin de buscar acciones que permitan disminuir los incidentes, fortalecer los procesos de toma de decisiones, optimizar la gestión con proveedores y mejoren la confiabilidad general de la infraestructura tecnológica de la entidad.</t>
  </si>
  <si>
    <t xml:space="preserve">Se realiza para garantizar la actualización oportuna de plataformas clave como el RNBD para asegurar la continuidad de las operaciones. </t>
  </si>
  <si>
    <t>1. Inventario de equipos actualizados con IPv6, en el cual se tenga el nombre del equipo, dirección IPv4 y dirección IPv6.</t>
  </si>
  <si>
    <t>Elaborar un plan de racionalización de trámites que contemple un cronograma de digitalización y regionalización. El plan debe incluir las actividades de planeación necesarias para digitalizar y automatizar los trámites de FONCEP, en los plazos establecidos en el numeral 2 del artículo 2.2.20.6 del Decreto 088 de 2022.</t>
  </si>
  <si>
    <t xml:space="preserve">Actualizar métricas e indicadores realacionados a la atención de GLPI´S. </t>
  </si>
  <si>
    <t xml:space="preserve">
*Falta de planificaicón para dar cumplimiento a las disposiciones de adopción del protocolo IPV6 dadas por el MinTic. 
*Demoras en el proceso de solicitud de cambio de enrutamiento para el direccionamiento IPv6 con el proveedor, por parte de la OIS.</t>
  </si>
  <si>
    <t xml:space="preserve">1. La totalidad de oficios de reiteriación enviados al Registro Nacional de Bases de Datos (RNBD) en Colombia, en el que se evidencie la constante solicitud de publicación de los reportes realizados por el FONCEP. </t>
  </si>
  <si>
    <t>Documentar y ejecutar el control de seguimiento a GLPI´s.</t>
  </si>
  <si>
    <t xml:space="preserve">
Se implementará un control para el seguimiento a la gestión y cierre de los GLPI, el cual será documentado en el flujo de actividades del procedimiento de gestión de mesa de ayuda (PDT-APO-GTI-001). Este seguimiento deberá realizarse de manera semanal, dejando registro de las actividades realizadas, así como de las acciones correctivas y las evidencias correspondientes en caso de detectarse incumplimientos, retrasos o falta de documentación de los casos en la herramienta GLPI.</t>
  </si>
  <si>
    <t xml:space="preserve">1.Procedimiento de gestión de mesa de ayuda (PDT-APO-GTI-001), actualizado en en su versión 4 en la herramienta SVE.
2. Actas de la reuniónes de seguimiento semenales a los casos de GLPI´s, realizadas por la Oficina de Informatica y Sistemas. </t>
  </si>
  <si>
    <t>1.Procedimiento de gestión de mesa de ayuda actualizado.
2. Actas de la reuniónes de seguimiento semenales a los casos de GLPI´s.</t>
  </si>
  <si>
    <t>En caso de no publicación , se reiterará al Registro Nacional de Bases de Datos (RNBD), mediante oficio externo, el requerimiento para que se actualicen las bases de datos reportadas por FONCEP, en cumplimiento de las obligaciones establecidas en el marco normativo vigente en materia de protección de datos personales.</t>
  </si>
  <si>
    <t>Elaborar plan de racionalización de trámites.</t>
  </si>
  <si>
    <t>1. Plan de racionalización de trámites.
2.  Captura de pantalla de la página web de la entidad donde se evidencie el cargue del plan de racionalización de trámites.</t>
  </si>
  <si>
    <t>1. Plan de racionalización de trámites  en el que se encuentre establecido el cronograma de digitalización y recionalización de trámites con la identificación de las actividades, responsables y entregables.
2. Captura de pantalla de la página web de la entidad en la que se evidencie el cargue del plan de racionalización de trámites en el númeral 9 / 9.6 (otras publicaciones) del link de transparencia.</t>
  </si>
  <si>
    <t xml:space="preserve">
1. Oficios de reiteriación enviados al Registro Nacional de Bases de Datos (RNBD) en Colombia.</t>
  </si>
  <si>
    <t>* Debilidad en el seguimiento de los casos GLPI por cerrar en el período, por parte del profesional responsable en la 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</si>
</sst>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4"/>
      <color theme="1"/>
      <name val="Calibri"/>
      <family val="2"/>
      <scheme val="minor"/>
    </font>
    <font>
      <b/>
      <sz val="12"/>
      <name val="Arial"/>
      <family val="2"/>
    </font>
    <font>
      <sz val="12"/>
      <name val="Arial"/>
      <family val="2"/>
    </font>
    <font>
      <sz val="16"/>
      <color theme="1"/>
      <name val="Calibri"/>
      <family val="2"/>
      <scheme val="minor"/>
    </font>
    <font>
      <b/>
      <sz val="16"/>
      <color theme="1"/>
      <name val="Calibri"/>
      <family val="2"/>
      <scheme val="minor"/>
    </font>
    <font>
      <sz val="16"/>
      <color theme="1"/>
      <name val="SfUiText"/>
    </font>
    <font>
      <b/>
      <sz val="14"/>
      <color rgb="FF000000"/>
      <name val="Arial"/>
      <family val="2"/>
    </font>
    <font>
      <sz val="14"/>
      <color rgb="FF000000"/>
      <name val="Arial"/>
      <family val="2"/>
    </font>
    <font>
      <sz val="11"/>
      <color rgb="FF000000"/>
      <name val="Calibri"/>
      <family val="2"/>
      <scheme val="minor"/>
    </font>
    <font>
      <sz val="8"/>
      <color rgb="FF000000"/>
      <name val="Segoe UI"/>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3"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17"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0" fillId="0" borderId="1" xfId="0" applyBorder="1" applyAlignment="1">
      <alignment horizontal="left" vertical="center"/>
    </xf>
    <xf numFmtId="0" fontId="4" fillId="8" borderId="21" xfId="0" applyFont="1" applyFill="1" applyBorder="1" applyAlignment="1">
      <alignment horizontal="left" vertical="center" wrapText="1"/>
    </xf>
    <xf numFmtId="0" fontId="4" fillId="13" borderId="21" xfId="0" applyFont="1" applyFill="1" applyBorder="1" applyAlignment="1">
      <alignment horizontal="left" vertical="center" wrapText="1"/>
    </xf>
    <xf numFmtId="0" fontId="18" fillId="8" borderId="1" xfId="0" applyFont="1" applyFill="1" applyBorder="1" applyAlignment="1">
      <alignment horizontal="center" vertical="center" wrapText="1"/>
    </xf>
    <xf numFmtId="0" fontId="0" fillId="0" borderId="1" xfId="0" applyBorder="1" applyAlignment="1">
      <alignment horizontal="center" wrapText="1"/>
    </xf>
    <xf numFmtId="0" fontId="0" fillId="14" borderId="1" xfId="0" applyFill="1" applyBorder="1" applyAlignment="1">
      <alignment vertical="center" wrapText="1"/>
    </xf>
    <xf numFmtId="14" fontId="0" fillId="10" borderId="1" xfId="0" applyNumberFormat="1" applyFill="1" applyBorder="1" applyAlignment="1">
      <alignment horizontal="center" vertical="center"/>
    </xf>
    <xf numFmtId="0" fontId="11" fillId="14" borderId="1" xfId="0" applyFont="1" applyFill="1" applyBorder="1" applyAlignment="1">
      <alignment horizontal="left" vertical="center" wrapText="1"/>
    </xf>
    <xf numFmtId="0" fontId="15" fillId="0" borderId="0" xfId="2" applyAlignment="1">
      <alignment horizontal="center" wrapText="1"/>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6"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14" fontId="0" fillId="2" borderId="1" xfId="0" applyNumberFormat="1" applyFill="1" applyBorder="1" applyAlignment="1">
      <alignment horizontal="center" vertical="center"/>
    </xf>
    <xf numFmtId="0" fontId="0" fillId="14" borderId="1" xfId="0" applyFill="1" applyBorder="1" applyAlignment="1">
      <alignment horizontal="left" vertical="center" wrapText="1"/>
    </xf>
    <xf numFmtId="0" fontId="31" fillId="0" borderId="1" xfId="0" applyFont="1" applyBorder="1" applyAlignment="1">
      <alignment horizontal="center" vertical="center"/>
    </xf>
    <xf numFmtId="0" fontId="4" fillId="8" borderId="1"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3" borderId="24" xfId="0" applyFont="1" applyFill="1" applyBorder="1" applyAlignment="1">
      <alignment horizontal="left" vertical="center" wrapText="1"/>
    </xf>
    <xf numFmtId="0" fontId="30" fillId="0" borderId="1" xfId="0" applyFont="1" applyBorder="1" applyAlignment="1">
      <alignment horizontal="center"/>
    </xf>
    <xf numFmtId="0" fontId="29" fillId="0" borderId="1" xfId="0" applyFont="1" applyBorder="1" applyAlignment="1">
      <alignment horizontal="left" vertical="center"/>
    </xf>
    <xf numFmtId="0" fontId="0" fillId="0" borderId="1" xfId="0" applyBorder="1" applyAlignment="1">
      <alignment horizontal="left"/>
    </xf>
    <xf numFmtId="0" fontId="0" fillId="0" borderId="1" xfId="0" quotePrefix="1" applyBorder="1" applyAlignment="1">
      <alignment horizontal="left" vertical="center" wrapText="1"/>
    </xf>
    <xf numFmtId="0" fontId="0" fillId="0" borderId="0" xfId="0" applyAlignment="1">
      <alignment horizontal="left"/>
    </xf>
    <xf numFmtId="0" fontId="13" fillId="0" borderId="1" xfId="0" applyFont="1" applyBorder="1" applyAlignment="1">
      <alignment horizontal="left" vertical="center" wrapText="1"/>
    </xf>
    <xf numFmtId="0" fontId="0" fillId="10" borderId="1" xfId="0" applyFill="1" applyBorder="1" applyAlignment="1" applyProtection="1">
      <alignment horizontal="left" vertical="center"/>
      <protection locked="0"/>
    </xf>
    <xf numFmtId="0" fontId="0" fillId="10" borderId="1" xfId="0" applyFill="1" applyBorder="1" applyAlignment="1" applyProtection="1">
      <alignment horizontal="left" vertical="center" wrapText="1"/>
      <protection locked="0"/>
    </xf>
    <xf numFmtId="0" fontId="13" fillId="0" borderId="1" xfId="0" applyFont="1" applyBorder="1" applyAlignment="1">
      <alignment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28" fillId="0" borderId="19" xfId="2" applyFont="1" applyBorder="1" applyAlignment="1">
      <alignment horizontal="left" vertical="center" wrapText="1"/>
    </xf>
    <xf numFmtId="0" fontId="15" fillId="10" borderId="1" xfId="2" applyFill="1" applyBorder="1" applyAlignment="1">
      <alignment horizontal="left" vertical="center" wrapText="1"/>
    </xf>
    <xf numFmtId="0" fontId="16" fillId="7" borderId="19" xfId="2" applyFont="1" applyFill="1" applyBorder="1" applyAlignment="1">
      <alignment horizontal="center" vertical="center"/>
    </xf>
    <xf numFmtId="0" fontId="27" fillId="0" borderId="1" xfId="2" applyFont="1" applyBorder="1" applyAlignment="1">
      <alignment horizontal="left" vertical="center" wrapText="1"/>
    </xf>
    <xf numFmtId="0" fontId="22" fillId="5" borderId="13" xfId="2" applyFont="1" applyFill="1" applyBorder="1" applyAlignment="1">
      <alignment horizontal="center" vertical="center"/>
    </xf>
    <xf numFmtId="0" fontId="22" fillId="5" borderId="14" xfId="2" applyFont="1" applyFill="1" applyBorder="1" applyAlignment="1">
      <alignment horizontal="center" vertical="center"/>
    </xf>
    <xf numFmtId="0" fontId="22" fillId="5" borderId="15" xfId="2" applyFont="1" applyFill="1" applyBorder="1" applyAlignment="1">
      <alignment horizontal="center" vertical="center"/>
    </xf>
    <xf numFmtId="0" fontId="22" fillId="5" borderId="16" xfId="2" applyFont="1" applyFill="1" applyBorder="1" applyAlignment="1">
      <alignment horizontal="center" vertical="center"/>
    </xf>
    <xf numFmtId="0" fontId="22" fillId="5" borderId="4" xfId="2" applyFont="1" applyFill="1" applyBorder="1" applyAlignment="1">
      <alignment horizontal="center" vertical="center"/>
    </xf>
    <xf numFmtId="0" fontId="22" fillId="5" borderId="5" xfId="2" applyFont="1" applyFill="1" applyBorder="1" applyAlignment="1">
      <alignment horizontal="center" vertical="center"/>
    </xf>
    <xf numFmtId="0" fontId="15" fillId="0" borderId="0" xfId="2" applyAlignment="1">
      <alignment horizontal="center"/>
    </xf>
    <xf numFmtId="0" fontId="16" fillId="7" borderId="11" xfId="2" applyFont="1" applyFill="1" applyBorder="1" applyAlignment="1">
      <alignment horizontal="center" vertical="center"/>
    </xf>
    <xf numFmtId="0" fontId="16" fillId="7" borderId="12" xfId="2" applyFont="1" applyFill="1" applyBorder="1" applyAlignment="1">
      <alignment horizontal="center" vertical="center"/>
    </xf>
    <xf numFmtId="0" fontId="16" fillId="7" borderId="18" xfId="2" applyFont="1" applyFill="1" applyBorder="1" applyAlignment="1">
      <alignment horizontal="center" vertical="center"/>
    </xf>
    <xf numFmtId="0" fontId="27" fillId="0" borderId="6" xfId="2" applyFont="1" applyBorder="1" applyAlignment="1">
      <alignment horizontal="left" vertical="center" wrapText="1"/>
    </xf>
    <xf numFmtId="0" fontId="27" fillId="0" borderId="7" xfId="2" applyFont="1" applyBorder="1" applyAlignment="1">
      <alignment horizontal="left" vertical="center" wrapText="1"/>
    </xf>
    <xf numFmtId="0" fontId="27" fillId="0" borderId="8" xfId="2" applyFont="1" applyBorder="1" applyAlignment="1">
      <alignment horizontal="left" vertical="center" wrapText="1"/>
    </xf>
    <xf numFmtId="0" fontId="27" fillId="0" borderId="9" xfId="2" applyFont="1" applyBorder="1" applyAlignment="1">
      <alignment horizontal="left" vertical="center" wrapText="1"/>
    </xf>
    <xf numFmtId="0" fontId="27" fillId="0" borderId="0" xfId="2" applyFont="1" applyAlignment="1">
      <alignment horizontal="left" vertical="center" wrapText="1"/>
    </xf>
    <xf numFmtId="0" fontId="27" fillId="0" borderId="10" xfId="2" applyFont="1" applyBorder="1" applyAlignment="1">
      <alignment horizontal="left" vertical="center" wrapText="1"/>
    </xf>
    <xf numFmtId="0" fontId="16" fillId="6" borderId="1" xfId="2" applyFont="1" applyFill="1" applyBorder="1" applyAlignment="1">
      <alignment horizontal="center" vertical="center" wrapText="1"/>
    </xf>
    <xf numFmtId="0" fontId="16" fillId="6" borderId="1" xfId="2" applyFont="1" applyFill="1" applyBorder="1" applyAlignment="1">
      <alignment horizontal="center" vertical="center"/>
    </xf>
    <xf numFmtId="0" fontId="15" fillId="10" borderId="1" xfId="2" applyFill="1" applyBorder="1" applyAlignment="1">
      <alignment horizontal="center"/>
    </xf>
    <xf numFmtId="0" fontId="32" fillId="14" borderId="1" xfId="2" applyFont="1" applyFill="1" applyBorder="1" applyAlignment="1">
      <alignment horizontal="left" vertical="center" wrapText="1"/>
    </xf>
    <xf numFmtId="0" fontId="27" fillId="14" borderId="1" xfId="2" applyFont="1" applyFill="1" applyBorder="1" applyAlignment="1">
      <alignment horizontal="left" vertical="center" wrapText="1"/>
    </xf>
    <xf numFmtId="0" fontId="17" fillId="10" borderId="1" xfId="2" applyFont="1" applyFill="1" applyBorder="1" applyAlignment="1">
      <alignment horizontal="center" vertical="center" wrapText="1"/>
    </xf>
    <xf numFmtId="0" fontId="29" fillId="14" borderId="1" xfId="0" applyFont="1" applyFill="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29" fillId="0" borderId="1" xfId="0" applyFont="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4" fillId="8" borderId="22"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24"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4" fillId="8" borderId="1" xfId="0" applyFont="1" applyFill="1" applyBorder="1" applyAlignment="1">
      <alignment horizontal="center" vertical="center"/>
    </xf>
    <xf numFmtId="0" fontId="0" fillId="0" borderId="1" xfId="0" applyBorder="1" applyAlignment="1">
      <alignment horizontal="center"/>
    </xf>
    <xf numFmtId="0" fontId="26" fillId="14" borderId="1" xfId="0" applyFont="1" applyFill="1" applyBorder="1" applyAlignment="1">
      <alignment horizontal="center" vertical="center"/>
    </xf>
    <xf numFmtId="0" fontId="14" fillId="10" borderId="1" xfId="0" applyFont="1" applyFill="1" applyBorder="1" applyAlignment="1">
      <alignment horizontal="center" vertical="center"/>
    </xf>
    <xf numFmtId="14" fontId="23" fillId="0" borderId="19" xfId="0" applyNumberFormat="1" applyFont="1" applyBorder="1" applyAlignment="1">
      <alignment horizontal="center" vertical="center"/>
    </xf>
    <xf numFmtId="14" fontId="23" fillId="0" borderId="3" xfId="0" applyNumberFormat="1" applyFont="1" applyBorder="1" applyAlignment="1">
      <alignment horizontal="center" vertical="center"/>
    </xf>
    <xf numFmtId="14" fontId="23" fillId="0" borderId="20"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3" xfId="0" applyFont="1" applyBorder="1" applyAlignment="1">
      <alignment horizontal="center" vertical="center"/>
    </xf>
    <xf numFmtId="0" fontId="21" fillId="0" borderId="20" xfId="0" applyFont="1" applyBorder="1" applyAlignment="1">
      <alignment horizontal="center" vertical="center"/>
    </xf>
    <xf numFmtId="0" fontId="0" fillId="11" borderId="19" xfId="0" applyFill="1" applyBorder="1" applyAlignment="1" applyProtection="1">
      <alignment horizontal="center" vertical="center"/>
      <protection locked="0"/>
    </xf>
    <xf numFmtId="0" fontId="0" fillId="11" borderId="3"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11" borderId="19"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0"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1845945</xdr:colOff>
          <xdr:row>2</xdr:row>
          <xdr:rowOff>514350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1541145</xdr:colOff>
          <xdr:row>2</xdr:row>
          <xdr:rowOff>704850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3333750</xdr:colOff>
          <xdr:row>2</xdr:row>
          <xdr:rowOff>1009650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1845945</xdr:colOff>
          <xdr:row>2</xdr:row>
          <xdr:rowOff>1198245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1619250</xdr:colOff>
          <xdr:row>2</xdr:row>
          <xdr:rowOff>1466850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1882140</xdr:colOff>
          <xdr:row>2</xdr:row>
          <xdr:rowOff>1733550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1691640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1845945</xdr:colOff>
          <xdr:row>3</xdr:row>
          <xdr:rowOff>514350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1541145</xdr:colOff>
          <xdr:row>3</xdr:row>
          <xdr:rowOff>704850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3333750</xdr:colOff>
          <xdr:row>3</xdr:row>
          <xdr:rowOff>1009650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1845945</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1619250</xdr:colOff>
          <xdr:row>3</xdr:row>
          <xdr:rowOff>1466850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1882140</xdr:colOff>
          <xdr:row>3</xdr:row>
          <xdr:rowOff>1733550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1691640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1845945</xdr:colOff>
          <xdr:row>4</xdr:row>
          <xdr:rowOff>514350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1541145</xdr:colOff>
          <xdr:row>4</xdr:row>
          <xdr:rowOff>704850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3333750</xdr:colOff>
          <xdr:row>4</xdr:row>
          <xdr:rowOff>1009650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1845945</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1619250</xdr:colOff>
          <xdr:row>4</xdr:row>
          <xdr:rowOff>1466850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1882140</xdr:colOff>
          <xdr:row>4</xdr:row>
          <xdr:rowOff>1733550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1691640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1845945</xdr:colOff>
          <xdr:row>5</xdr:row>
          <xdr:rowOff>514350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1541145</xdr:colOff>
          <xdr:row>5</xdr:row>
          <xdr:rowOff>704850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3333750</xdr:colOff>
          <xdr:row>5</xdr:row>
          <xdr:rowOff>1009650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1845945</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1619250</xdr:colOff>
          <xdr:row>5</xdr:row>
          <xdr:rowOff>1466850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1882140</xdr:colOff>
          <xdr:row>5</xdr:row>
          <xdr:rowOff>1733550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1691640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1845945</xdr:colOff>
          <xdr:row>6</xdr:row>
          <xdr:rowOff>514350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1541145</xdr:colOff>
          <xdr:row>6</xdr:row>
          <xdr:rowOff>704850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3333750</xdr:colOff>
          <xdr:row>6</xdr:row>
          <xdr:rowOff>1009650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1845945</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1619250</xdr:colOff>
          <xdr:row>6</xdr:row>
          <xdr:rowOff>1466850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1882140</xdr:colOff>
          <xdr:row>6</xdr:row>
          <xdr:rowOff>1733550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1691640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1845945</xdr:colOff>
          <xdr:row>7</xdr:row>
          <xdr:rowOff>514350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1541145</xdr:colOff>
          <xdr:row>7</xdr:row>
          <xdr:rowOff>704850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3333750</xdr:colOff>
          <xdr:row>7</xdr:row>
          <xdr:rowOff>1009650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1845945</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1619250</xdr:colOff>
          <xdr:row>7</xdr:row>
          <xdr:rowOff>1466850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1882140</xdr:colOff>
          <xdr:row>7</xdr:row>
          <xdr:rowOff>1733550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1691640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1845945</xdr:colOff>
          <xdr:row>8</xdr:row>
          <xdr:rowOff>514350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1541145</xdr:colOff>
          <xdr:row>8</xdr:row>
          <xdr:rowOff>704850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3333750</xdr:colOff>
          <xdr:row>8</xdr:row>
          <xdr:rowOff>1009650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1845945</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1619250</xdr:colOff>
          <xdr:row>8</xdr:row>
          <xdr:rowOff>1466850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1882140</xdr:colOff>
          <xdr:row>8</xdr:row>
          <xdr:rowOff>1733550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1691640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1845945</xdr:colOff>
          <xdr:row>9</xdr:row>
          <xdr:rowOff>514350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1541145</xdr:colOff>
          <xdr:row>9</xdr:row>
          <xdr:rowOff>704850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3333750</xdr:colOff>
          <xdr:row>9</xdr:row>
          <xdr:rowOff>1009650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1845945</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1619250</xdr:colOff>
          <xdr:row>9</xdr:row>
          <xdr:rowOff>1466850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1882140</xdr:colOff>
          <xdr:row>9</xdr:row>
          <xdr:rowOff>1733550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1691640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1845945</xdr:colOff>
          <xdr:row>10</xdr:row>
          <xdr:rowOff>514350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1541145</xdr:colOff>
          <xdr:row>10</xdr:row>
          <xdr:rowOff>704850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3333750</xdr:colOff>
          <xdr:row>10</xdr:row>
          <xdr:rowOff>1009650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1845945</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1619250</xdr:colOff>
          <xdr:row>10</xdr:row>
          <xdr:rowOff>1466850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1882140</xdr:colOff>
          <xdr:row>10</xdr:row>
          <xdr:rowOff>1733550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1691640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1845945</xdr:colOff>
          <xdr:row>11</xdr:row>
          <xdr:rowOff>514350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1541145</xdr:colOff>
          <xdr:row>11</xdr:row>
          <xdr:rowOff>704850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3333750</xdr:colOff>
          <xdr:row>11</xdr:row>
          <xdr:rowOff>1009650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1845945</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1619250</xdr:colOff>
          <xdr:row>11</xdr:row>
          <xdr:rowOff>1466850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1882140</xdr:colOff>
          <xdr:row>11</xdr:row>
          <xdr:rowOff>1733550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1691640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zoomScale="90" zoomScaleNormal="100" zoomScaleSheetLayoutView="120" zoomScalePageLayoutView="90" workbookViewId="0">
      <selection activeCell="E4" sqref="E4"/>
    </sheetView>
  </sheetViews>
  <sheetFormatPr baseColWidth="10" defaultColWidth="11.44140625" defaultRowHeight="14.4"/>
  <cols>
    <col min="1" max="1" width="68.44140625" customWidth="1"/>
    <col min="3" max="3" width="15.44140625" customWidth="1"/>
    <col min="4" max="4" width="14.5546875" customWidth="1"/>
  </cols>
  <sheetData>
    <row r="1" spans="1:10" ht="18">
      <c r="A1" s="72" t="s">
        <v>0</v>
      </c>
      <c r="B1" s="72"/>
      <c r="C1" s="72"/>
      <c r="D1" s="72"/>
    </row>
    <row r="4" spans="1:10" ht="97.35" customHeight="1">
      <c r="A4" s="73" t="s">
        <v>1</v>
      </c>
      <c r="B4" s="73"/>
      <c r="C4" s="73"/>
      <c r="D4" s="6" t="s">
        <v>2</v>
      </c>
      <c r="F4" s="1"/>
      <c r="G4" s="1"/>
      <c r="H4" s="1"/>
      <c r="I4" s="1"/>
      <c r="J4" s="1"/>
    </row>
    <row r="5" spans="1:10">
      <c r="A5" s="4"/>
      <c r="B5" s="4"/>
      <c r="C5" s="4"/>
      <c r="D5" s="5"/>
    </row>
    <row r="6" spans="1:10">
      <c r="A6" s="1"/>
    </row>
    <row r="8" spans="1:10" ht="46.35" customHeight="1">
      <c r="A8" s="73" t="s">
        <v>3</v>
      </c>
      <c r="B8" s="73"/>
      <c r="C8" s="73"/>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topLeftCell="F1" zoomScale="60" zoomScaleNormal="60" zoomScaleSheetLayoutView="70" zoomScalePageLayoutView="92" workbookViewId="0">
      <selection activeCell="L6" sqref="L6"/>
    </sheetView>
  </sheetViews>
  <sheetFormatPr baseColWidth="10" defaultColWidth="11.5546875" defaultRowHeight="14.4"/>
  <cols>
    <col min="1" max="1" width="23.33203125" style="2" customWidth="1"/>
    <col min="2" max="2" width="28.88671875" style="2" customWidth="1"/>
    <col min="3" max="3" width="33.5546875" style="2" customWidth="1"/>
    <col min="4" max="4" width="16.6640625" style="2" customWidth="1"/>
    <col min="5" max="5" width="17.109375" style="2" customWidth="1"/>
    <col min="6" max="6" width="68.44140625" style="2" customWidth="1"/>
    <col min="7" max="7" width="43.33203125" style="2" customWidth="1"/>
    <col min="8" max="8" width="18.44140625" style="2" customWidth="1"/>
    <col min="9" max="9" width="30.6640625" style="2" customWidth="1"/>
    <col min="10" max="11" width="19.88671875" style="2" customWidth="1"/>
    <col min="12" max="12" width="22.33203125" style="2" customWidth="1"/>
    <col min="13" max="13" width="34.33203125" style="8" customWidth="1"/>
    <col min="14" max="14" width="44.21875" style="8" customWidth="1"/>
    <col min="15" max="15" width="28.8867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c r="A1" s="74" t="s">
        <v>5</v>
      </c>
      <c r="B1" s="74"/>
      <c r="C1" s="74"/>
      <c r="D1" s="74"/>
      <c r="E1" s="74"/>
      <c r="F1" s="74"/>
      <c r="G1" s="74"/>
      <c r="H1" s="74"/>
      <c r="I1" s="74"/>
      <c r="J1" s="74"/>
      <c r="K1" s="74"/>
      <c r="L1" s="74"/>
      <c r="M1" s="74"/>
      <c r="N1" s="74"/>
      <c r="O1" s="74"/>
      <c r="P1" s="74"/>
      <c r="Q1" s="74"/>
      <c r="R1" s="74"/>
      <c r="S1" s="74"/>
      <c r="T1" s="75"/>
    </row>
    <row r="2" spans="1:25" s="11" customFormat="1" ht="94.95" customHeight="1">
      <c r="A2" s="21" t="s">
        <v>6</v>
      </c>
      <c r="B2" s="21" t="s">
        <v>7</v>
      </c>
      <c r="C2" s="21" t="s">
        <v>8</v>
      </c>
      <c r="D2" s="21" t="s">
        <v>9</v>
      </c>
      <c r="E2" s="21" t="s">
        <v>10</v>
      </c>
      <c r="F2" s="21" t="s">
        <v>11</v>
      </c>
      <c r="G2" s="46" t="s">
        <v>12</v>
      </c>
      <c r="H2" s="21" t="s">
        <v>13</v>
      </c>
      <c r="I2" s="21" t="s">
        <v>14</v>
      </c>
      <c r="J2" s="21" t="s">
        <v>15</v>
      </c>
      <c r="K2" s="21" t="s">
        <v>16</v>
      </c>
      <c r="L2" s="21" t="s">
        <v>17</v>
      </c>
      <c r="M2" s="21" t="s">
        <v>18</v>
      </c>
      <c r="N2" s="21" t="s">
        <v>19</v>
      </c>
      <c r="O2" s="21" t="s">
        <v>20</v>
      </c>
      <c r="P2" s="21" t="s">
        <v>21</v>
      </c>
      <c r="Q2" s="20" t="s">
        <v>22</v>
      </c>
      <c r="R2" s="20" t="s">
        <v>23</v>
      </c>
      <c r="S2" s="20" t="s">
        <v>24</v>
      </c>
      <c r="T2" s="20" t="s">
        <v>25</v>
      </c>
    </row>
    <row r="3" spans="1:25" ht="171" customHeight="1">
      <c r="A3" s="23">
        <v>45896</v>
      </c>
      <c r="B3" s="19" t="s">
        <v>26</v>
      </c>
      <c r="C3" s="24" t="s">
        <v>27</v>
      </c>
      <c r="D3" s="15" t="s">
        <v>28</v>
      </c>
      <c r="E3" s="19">
        <v>1</v>
      </c>
      <c r="F3" s="24" t="s">
        <v>29</v>
      </c>
      <c r="G3" s="24" t="s">
        <v>278</v>
      </c>
      <c r="H3" s="15" t="s">
        <v>37</v>
      </c>
      <c r="I3" s="15" t="s">
        <v>44</v>
      </c>
      <c r="J3" s="23" t="s">
        <v>44</v>
      </c>
      <c r="K3" s="23" t="s">
        <v>44</v>
      </c>
      <c r="L3" s="56">
        <v>45919</v>
      </c>
      <c r="M3" s="28" t="s">
        <v>286</v>
      </c>
      <c r="N3" s="28" t="s">
        <v>287</v>
      </c>
      <c r="O3" s="7" t="s">
        <v>44</v>
      </c>
      <c r="P3" s="22"/>
      <c r="Q3" s="7" t="s">
        <v>47</v>
      </c>
      <c r="R3" s="7" t="s">
        <v>30</v>
      </c>
      <c r="S3" s="9" t="str">
        <f>+VLOOKUP(R3,Hoja2!C3:E4,2,FALSE)</f>
        <v>Crear actividad en el plan acción</v>
      </c>
      <c r="T3" s="9" t="str">
        <f>+VLOOKUP(R3,Hoja2!F3:G4,2,FALSE)</f>
        <v>Dirijase a la hoja de "solicitudes PAI" y solicite la creación de la actividad con cada uno de los atributos requeridos</v>
      </c>
      <c r="V3" s="10"/>
      <c r="W3" s="19" t="s">
        <v>31</v>
      </c>
      <c r="X3" s="15" t="s">
        <v>32</v>
      </c>
    </row>
    <row r="4" spans="1:25" ht="238.2" customHeight="1">
      <c r="A4" s="23">
        <v>45896</v>
      </c>
      <c r="B4" s="19" t="s">
        <v>26</v>
      </c>
      <c r="C4" s="24" t="s">
        <v>27</v>
      </c>
      <c r="D4" s="15" t="s">
        <v>28</v>
      </c>
      <c r="E4" s="15">
        <v>2</v>
      </c>
      <c r="F4" s="24" t="s">
        <v>33</v>
      </c>
      <c r="G4" s="24" t="s">
        <v>313</v>
      </c>
      <c r="H4" s="15" t="s">
        <v>32</v>
      </c>
      <c r="I4" s="24" t="s">
        <v>34</v>
      </c>
      <c r="J4" s="23">
        <v>45650</v>
      </c>
      <c r="K4" s="23">
        <v>45896</v>
      </c>
      <c r="L4" s="56">
        <v>45919</v>
      </c>
      <c r="M4" s="69" t="s">
        <v>292</v>
      </c>
      <c r="N4" s="28" t="s">
        <v>35</v>
      </c>
      <c r="O4" s="28" t="s">
        <v>36</v>
      </c>
      <c r="P4" s="22"/>
      <c r="Q4" s="7" t="s">
        <v>47</v>
      </c>
      <c r="R4" s="7" t="s">
        <v>30</v>
      </c>
      <c r="S4" s="9" t="str">
        <f>+VLOOKUP(R4,Hoja2!C4:E5,2,FALSE)</f>
        <v>Crear actividad en el plan acción</v>
      </c>
      <c r="T4" s="9" t="str">
        <f>+VLOOKUP(R4,Hoja2!F4:G5,2,FALSE)</f>
        <v>Dirijase a la hoja de "solicitudes PAI" y solicite la creación de la actividad con cada uno de los atributos requeridos</v>
      </c>
      <c r="W4" s="15" t="s">
        <v>26</v>
      </c>
      <c r="X4" s="15" t="s">
        <v>37</v>
      </c>
    </row>
    <row r="5" spans="1:25" ht="181.95" customHeight="1">
      <c r="A5" s="23">
        <v>45896</v>
      </c>
      <c r="B5" s="19" t="s">
        <v>26</v>
      </c>
      <c r="C5" s="24" t="s">
        <v>27</v>
      </c>
      <c r="D5" s="15" t="s">
        <v>28</v>
      </c>
      <c r="E5" s="15">
        <v>3</v>
      </c>
      <c r="F5" s="54" t="s">
        <v>38</v>
      </c>
      <c r="G5" s="24" t="s">
        <v>302</v>
      </c>
      <c r="H5" s="15" t="s">
        <v>32</v>
      </c>
      <c r="I5" s="24" t="s">
        <v>39</v>
      </c>
      <c r="J5" s="23">
        <v>45658</v>
      </c>
      <c r="K5" s="23">
        <v>45896</v>
      </c>
      <c r="L5" s="56">
        <v>45919</v>
      </c>
      <c r="M5" s="70" t="s">
        <v>293</v>
      </c>
      <c r="N5" s="55" t="s">
        <v>40</v>
      </c>
      <c r="O5" s="28" t="s">
        <v>41</v>
      </c>
      <c r="P5" s="22"/>
      <c r="Q5" s="7" t="s">
        <v>47</v>
      </c>
      <c r="R5" s="7" t="s">
        <v>30</v>
      </c>
      <c r="S5" s="9" t="s">
        <v>280</v>
      </c>
      <c r="T5" s="9" t="s">
        <v>65</v>
      </c>
      <c r="W5" s="15" t="s">
        <v>42</v>
      </c>
    </row>
    <row r="6" spans="1:25" ht="181.95" customHeight="1">
      <c r="A6" s="23">
        <v>45896</v>
      </c>
      <c r="B6" s="19" t="s">
        <v>26</v>
      </c>
      <c r="C6" s="24" t="s">
        <v>27</v>
      </c>
      <c r="D6" s="15" t="s">
        <v>28</v>
      </c>
      <c r="E6" s="15">
        <v>4</v>
      </c>
      <c r="F6" s="54" t="s">
        <v>43</v>
      </c>
      <c r="G6" s="24" t="s">
        <v>290</v>
      </c>
      <c r="H6" s="15" t="s">
        <v>37</v>
      </c>
      <c r="I6" s="15" t="s">
        <v>44</v>
      </c>
      <c r="J6" s="23" t="s">
        <v>44</v>
      </c>
      <c r="K6" s="23" t="s">
        <v>44</v>
      </c>
      <c r="L6" s="56">
        <v>45919</v>
      </c>
      <c r="M6" s="70" t="s">
        <v>294</v>
      </c>
      <c r="N6" s="28" t="s">
        <v>279</v>
      </c>
      <c r="O6" s="7" t="s">
        <v>44</v>
      </c>
      <c r="P6" s="22"/>
      <c r="Q6" s="7" t="s">
        <v>47</v>
      </c>
      <c r="R6" s="7" t="s">
        <v>30</v>
      </c>
      <c r="S6" s="9" t="s">
        <v>280</v>
      </c>
      <c r="T6" s="9" t="s">
        <v>65</v>
      </c>
      <c r="W6" s="19" t="s">
        <v>45</v>
      </c>
      <c r="Y6" s="10" t="s">
        <v>46</v>
      </c>
    </row>
    <row r="7" spans="1:25" ht="193.95" customHeight="1">
      <c r="A7" s="15"/>
      <c r="B7" s="19"/>
      <c r="C7" s="15"/>
      <c r="D7" s="15"/>
      <c r="E7" s="15"/>
      <c r="F7" s="15"/>
      <c r="G7" s="15"/>
      <c r="H7" s="15"/>
      <c r="I7" s="15"/>
      <c r="J7" s="15"/>
      <c r="K7" s="15"/>
      <c r="L7" s="15"/>
      <c r="M7" s="7"/>
      <c r="N7" s="7"/>
      <c r="O7" s="7"/>
      <c r="P7" s="22"/>
      <c r="Q7" s="7"/>
      <c r="R7" s="7"/>
      <c r="S7" s="9" t="e">
        <f>+VLOOKUP(R7,Hoja2!C7:E8,2,FALSE)</f>
        <v>#N/A</v>
      </c>
      <c r="T7" s="9" t="e">
        <f>+VLOOKUP(R7,Hoja2!F7:G8,2,FALSE)</f>
        <v>#N/A</v>
      </c>
      <c r="W7" s="15" t="s">
        <v>48</v>
      </c>
    </row>
    <row r="8" spans="1:25" ht="182.4" customHeight="1">
      <c r="A8" s="15"/>
      <c r="B8" s="19"/>
      <c r="C8" s="15"/>
      <c r="D8" s="15"/>
      <c r="E8" s="15"/>
      <c r="F8" s="15"/>
      <c r="G8" s="15"/>
      <c r="H8" s="15"/>
      <c r="I8" s="15"/>
      <c r="J8" s="15"/>
      <c r="K8" s="15"/>
      <c r="L8" s="15"/>
      <c r="M8" s="7"/>
      <c r="N8" s="7"/>
      <c r="O8" s="7"/>
      <c r="P8" s="22"/>
      <c r="Q8" s="7"/>
      <c r="R8" s="7"/>
      <c r="S8" s="9" t="e">
        <f>+VLOOKUP(R8,Hoja2!C8:E9,2,FALSE)</f>
        <v>#N/A</v>
      </c>
      <c r="T8" s="9" t="e">
        <f>+VLOOKUP(R8,Hoja2!F8:G9,2,FALSE)</f>
        <v>#N/A</v>
      </c>
      <c r="W8" s="15" t="s">
        <v>49</v>
      </c>
    </row>
    <row r="9" spans="1:25" ht="188.4" customHeight="1">
      <c r="A9" s="15"/>
      <c r="B9" s="19"/>
      <c r="C9" s="15"/>
      <c r="D9" s="15"/>
      <c r="E9" s="15"/>
      <c r="F9" s="15"/>
      <c r="G9" s="15"/>
      <c r="H9" s="15"/>
      <c r="I9" s="15"/>
      <c r="J9" s="15"/>
      <c r="K9" s="15"/>
      <c r="L9" s="15"/>
      <c r="M9" s="7"/>
      <c r="N9" s="7"/>
      <c r="O9" s="7"/>
      <c r="P9" s="22"/>
      <c r="Q9" s="7"/>
      <c r="R9" s="7"/>
      <c r="S9" s="9" t="e">
        <f>+VLOOKUP(R9,Hoja2!C9:E10,2,FALSE)</f>
        <v>#N/A</v>
      </c>
      <c r="T9" s="9" t="e">
        <f>+VLOOKUP(R9,Hoja2!F9:G10,2,FALSE)</f>
        <v>#N/A</v>
      </c>
      <c r="W9" s="19" t="s">
        <v>50</v>
      </c>
    </row>
    <row r="10" spans="1:25" ht="191.4" customHeight="1">
      <c r="A10" s="15"/>
      <c r="B10" s="19"/>
      <c r="C10" s="15"/>
      <c r="D10" s="15"/>
      <c r="E10" s="15"/>
      <c r="F10" s="15"/>
      <c r="G10" s="15"/>
      <c r="H10" s="15"/>
      <c r="I10" s="15"/>
      <c r="J10" s="15"/>
      <c r="K10" s="15"/>
      <c r="L10" s="15"/>
      <c r="M10" s="7"/>
      <c r="N10" s="7"/>
      <c r="O10" s="7"/>
      <c r="P10" s="22"/>
      <c r="Q10" s="7"/>
      <c r="R10" s="7"/>
      <c r="S10" s="9" t="e">
        <f>+VLOOKUP(R10,Hoja2!C10:E11,2,FALSE)</f>
        <v>#N/A</v>
      </c>
      <c r="T10" s="9" t="e">
        <f>+VLOOKUP(R10,Hoja2!F10:G11,2,FALSE)</f>
        <v>#N/A</v>
      </c>
      <c r="W10" s="15" t="s">
        <v>51</v>
      </c>
    </row>
    <row r="11" spans="1:25" ht="192" customHeight="1">
      <c r="A11" s="15"/>
      <c r="B11" s="19"/>
      <c r="C11" s="15"/>
      <c r="D11" s="15"/>
      <c r="E11" s="15"/>
      <c r="F11" s="15"/>
      <c r="G11" s="15"/>
      <c r="H11" s="15"/>
      <c r="I11" s="15"/>
      <c r="J11" s="15"/>
      <c r="K11" s="15"/>
      <c r="L11" s="15"/>
      <c r="M11" s="7"/>
      <c r="N11" s="7"/>
      <c r="O11" s="7"/>
      <c r="P11" s="22"/>
      <c r="Q11" s="7"/>
      <c r="R11" s="7"/>
      <c r="S11" s="9" t="e">
        <f>+VLOOKUP(R11,Hoja2!C11:E12,2,FALSE)</f>
        <v>#N/A</v>
      </c>
      <c r="T11" s="9" t="e">
        <f>+VLOOKUP(R11,Hoja2!F11:G12,2,FALSE)</f>
        <v>#N/A</v>
      </c>
      <c r="W11" s="15" t="s">
        <v>52</v>
      </c>
      <c r="Y11" s="2" t="s">
        <v>53</v>
      </c>
    </row>
    <row r="12" spans="1:25" ht="185.4" customHeight="1">
      <c r="A12" s="15"/>
      <c r="B12" s="19"/>
      <c r="C12" s="15"/>
      <c r="D12" s="15"/>
      <c r="E12" s="15"/>
      <c r="F12" s="15"/>
      <c r="G12" s="15"/>
      <c r="H12" s="15"/>
      <c r="I12" s="15"/>
      <c r="J12" s="15"/>
      <c r="K12" s="15"/>
      <c r="L12" s="15"/>
      <c r="M12" s="7"/>
      <c r="N12" s="7"/>
      <c r="O12" s="7"/>
      <c r="P12" s="22"/>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3">
    <dataValidation type="list" allowBlank="1" showInputMessage="1" showErrorMessage="1" sqref="H3:H12" xr:uid="{22FC271B-F70C-404D-8048-60EF35599A5C}">
      <formula1>$X$3:$X$4</formula1>
    </dataValidation>
    <dataValidation type="list" allowBlank="1" showInputMessage="1" showErrorMessage="1" sqref="B7:B12" xr:uid="{C39C6B43-022C-4E2B-9943-6A2FAAB192E1}">
      <formula1>$W$3:$W$11</formula1>
    </dataValidation>
    <dataValidation type="list" allowBlank="1" showInputMessage="1" showErrorMessage="1" sqref="B3:B6" xr:uid="{86B6504C-02D4-4FEA-A82A-22F27137A2A1}">
      <formula1>$W$3:$W$5</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1211580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Q3:Q6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24" zoomScale="54" zoomScaleNormal="10" zoomScaleSheetLayoutView="85" workbookViewId="0">
      <selection activeCell="BL33" sqref="BL33"/>
    </sheetView>
  </sheetViews>
  <sheetFormatPr baseColWidth="10" defaultColWidth="11.5546875" defaultRowHeight="13.2"/>
  <cols>
    <col min="1" max="1" width="1.44140625" style="17" customWidth="1"/>
    <col min="2" max="10" width="1" style="17" customWidth="1"/>
    <col min="11" max="11" width="5.6640625" style="17" customWidth="1"/>
    <col min="12" max="12" width="16" style="17" customWidth="1"/>
    <col min="13" max="31" width="1" style="17" customWidth="1"/>
    <col min="32" max="33" width="1.109375" style="17" customWidth="1"/>
    <col min="34" max="34" width="1" style="17" customWidth="1"/>
    <col min="35" max="35" width="22.88671875" style="17" customWidth="1"/>
    <col min="36" max="36" width="1.109375" style="17" customWidth="1"/>
    <col min="37" max="54" width="1" style="17" customWidth="1"/>
    <col min="55" max="55" width="24.6640625" style="17" customWidth="1"/>
    <col min="56" max="64" width="1" style="17" customWidth="1"/>
    <col min="65" max="65" width="1.109375" style="17" customWidth="1"/>
    <col min="66" max="66" width="1" style="17" customWidth="1"/>
    <col min="67" max="67" width="27.33203125" style="17" customWidth="1"/>
    <col min="68" max="68" width="4.33203125" style="17" customWidth="1"/>
    <col min="69" max="69" width="5.109375" style="17" customWidth="1"/>
    <col min="70" max="70" width="15.44140625" style="17" customWidth="1"/>
    <col min="71" max="71" width="19.33203125" style="17" customWidth="1"/>
    <col min="72" max="72" width="15.88671875" style="17" customWidth="1"/>
    <col min="73" max="73" width="3" style="17" customWidth="1"/>
    <col min="74" max="75" width="1" style="17" customWidth="1"/>
    <col min="76" max="76" width="2.109375" style="17" customWidth="1"/>
    <col min="77" max="77" width="7.44140625"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33203125" style="17" customWidth="1"/>
    <col min="85" max="87" width="1" style="17" customWidth="1"/>
    <col min="88" max="88" width="2.109375" style="17" customWidth="1"/>
    <col min="89" max="89" width="1" style="17" customWidth="1"/>
    <col min="90" max="90" width="1.33203125" style="17" customWidth="1"/>
    <col min="91" max="106" width="1" style="17" customWidth="1"/>
    <col min="107" max="107" width="9.6640625" style="17" customWidth="1"/>
    <col min="108" max="108" width="27.6640625" style="17" customWidth="1"/>
    <col min="109" max="109" width="0.88671875" style="17" customWidth="1"/>
    <col min="110" max="110" width="11.5546875" style="17"/>
    <col min="111" max="111" width="0" style="17" hidden="1" customWidth="1"/>
    <col min="112" max="16384" width="11.5546875" style="17"/>
  </cols>
  <sheetData>
    <row r="1" spans="2:108" ht="16.5" customHeight="1">
      <c r="B1" s="80" t="s">
        <v>54</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2"/>
    </row>
    <row r="2" spans="2:108" ht="26.4" customHeight="1">
      <c r="B2" s="83"/>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5"/>
    </row>
    <row r="3" spans="2:108" ht="48.6" customHeight="1" thickBot="1">
      <c r="B3" s="87" t="s">
        <v>55</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9"/>
    </row>
    <row r="4" spans="2:108" ht="37.200000000000003" customHeight="1">
      <c r="B4" s="90" t="s">
        <v>56</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2"/>
    </row>
    <row r="5" spans="2:108" ht="36.6" customHeight="1">
      <c r="B5" s="93"/>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5"/>
    </row>
    <row r="6" spans="2:108" ht="55.95" customHeight="1">
      <c r="B6" s="96" t="s">
        <v>57</v>
      </c>
      <c r="C6" s="96"/>
      <c r="D6" s="96"/>
      <c r="E6" s="96"/>
      <c r="F6" s="96"/>
      <c r="G6" s="96"/>
      <c r="H6" s="96"/>
      <c r="I6" s="96"/>
      <c r="J6" s="96"/>
      <c r="K6" s="96"/>
      <c r="L6" s="96"/>
      <c r="M6" s="96"/>
      <c r="N6" s="96"/>
      <c r="O6" s="96"/>
      <c r="P6" s="97" t="s">
        <v>58</v>
      </c>
      <c r="Q6" s="97"/>
      <c r="R6" s="97"/>
      <c r="S6" s="97"/>
      <c r="T6" s="97"/>
      <c r="U6" s="97"/>
      <c r="V6" s="97"/>
      <c r="W6" s="97"/>
      <c r="X6" s="97"/>
      <c r="Y6" s="97"/>
      <c r="Z6" s="97"/>
      <c r="AA6" s="97"/>
      <c r="AB6" s="97"/>
      <c r="AC6" s="97"/>
      <c r="AD6" s="97"/>
      <c r="AE6" s="97"/>
      <c r="AF6" s="97"/>
      <c r="AG6" s="97"/>
      <c r="AH6" s="97"/>
      <c r="AI6" s="97"/>
      <c r="AJ6" s="97" t="s">
        <v>58</v>
      </c>
      <c r="AK6" s="97"/>
      <c r="AL6" s="97"/>
      <c r="AM6" s="97"/>
      <c r="AN6" s="97"/>
      <c r="AO6" s="97"/>
      <c r="AP6" s="97"/>
      <c r="AQ6" s="97"/>
      <c r="AR6" s="97"/>
      <c r="AS6" s="97"/>
      <c r="AT6" s="97"/>
      <c r="AU6" s="97"/>
      <c r="AV6" s="97"/>
      <c r="AW6" s="97"/>
      <c r="AX6" s="97"/>
      <c r="AY6" s="97"/>
      <c r="AZ6" s="97"/>
      <c r="BA6" s="97"/>
      <c r="BB6" s="97"/>
      <c r="BC6" s="97"/>
      <c r="BD6" s="97" t="s">
        <v>58</v>
      </c>
      <c r="BE6" s="97"/>
      <c r="BF6" s="97"/>
      <c r="BG6" s="97"/>
      <c r="BH6" s="97"/>
      <c r="BI6" s="97"/>
      <c r="BJ6" s="97"/>
      <c r="BK6" s="97"/>
      <c r="BL6" s="97"/>
      <c r="BM6" s="97"/>
      <c r="BN6" s="97"/>
      <c r="BO6" s="97"/>
      <c r="BP6" s="97" t="s">
        <v>58</v>
      </c>
      <c r="BQ6" s="97"/>
      <c r="BR6" s="97"/>
      <c r="BS6" s="97"/>
      <c r="BT6" s="97"/>
      <c r="BU6" s="97"/>
      <c r="BV6" s="97"/>
      <c r="BW6" s="97"/>
      <c r="BX6" s="97"/>
      <c r="BY6" s="97"/>
      <c r="BZ6" s="97"/>
      <c r="CA6" s="97"/>
      <c r="CB6" s="97"/>
      <c r="CC6" s="97"/>
      <c r="CD6" s="97"/>
      <c r="CE6" s="97"/>
      <c r="CF6" s="97"/>
      <c r="CG6" s="97"/>
      <c r="CH6" s="97"/>
      <c r="CI6" s="97"/>
      <c r="CJ6" s="97"/>
      <c r="CK6" s="97" t="s">
        <v>58</v>
      </c>
      <c r="CL6" s="97"/>
      <c r="CM6" s="97"/>
      <c r="CN6" s="97"/>
      <c r="CO6" s="97"/>
      <c r="CP6" s="97"/>
      <c r="CQ6" s="97"/>
      <c r="CR6" s="97"/>
      <c r="CS6" s="97"/>
      <c r="CT6" s="97"/>
      <c r="CU6" s="97"/>
      <c r="CV6" s="97"/>
      <c r="CW6" s="97"/>
      <c r="CX6" s="97"/>
      <c r="CY6" s="97"/>
      <c r="CZ6" s="97"/>
      <c r="DA6" s="97"/>
      <c r="DB6" s="97"/>
      <c r="DC6" s="97"/>
      <c r="DD6" s="97"/>
    </row>
    <row r="7" spans="2:108" ht="12.75" customHeight="1">
      <c r="B7" s="101"/>
      <c r="C7" s="101"/>
      <c r="D7" s="101"/>
      <c r="E7" s="101"/>
      <c r="F7" s="101"/>
      <c r="G7" s="101"/>
      <c r="H7" s="101"/>
      <c r="I7" s="101"/>
      <c r="J7" s="101"/>
      <c r="K7" s="101"/>
      <c r="L7" s="101"/>
      <c r="M7" s="101"/>
      <c r="N7" s="101"/>
      <c r="O7" s="101"/>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row>
    <row r="8" spans="2:108">
      <c r="B8" s="101"/>
      <c r="C8" s="101"/>
      <c r="D8" s="101"/>
      <c r="E8" s="101"/>
      <c r="F8" s="101"/>
      <c r="G8" s="101"/>
      <c r="H8" s="101"/>
      <c r="I8" s="101"/>
      <c r="J8" s="101"/>
      <c r="K8" s="101"/>
      <c r="L8" s="101"/>
      <c r="M8" s="101"/>
      <c r="N8" s="101"/>
      <c r="O8" s="101"/>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row>
    <row r="9" spans="2:108">
      <c r="B9" s="101"/>
      <c r="C9" s="101"/>
      <c r="D9" s="101"/>
      <c r="E9" s="101"/>
      <c r="F9" s="101"/>
      <c r="G9" s="101"/>
      <c r="H9" s="101"/>
      <c r="I9" s="101"/>
      <c r="J9" s="101"/>
      <c r="K9" s="101"/>
      <c r="L9" s="101"/>
      <c r="M9" s="101"/>
      <c r="N9" s="101"/>
      <c r="O9" s="101"/>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row>
    <row r="10" spans="2:108">
      <c r="B10" s="101"/>
      <c r="C10" s="101"/>
      <c r="D10" s="101"/>
      <c r="E10" s="101"/>
      <c r="F10" s="101"/>
      <c r="G10" s="101"/>
      <c r="H10" s="101"/>
      <c r="I10" s="101"/>
      <c r="J10" s="101"/>
      <c r="K10" s="101"/>
      <c r="L10" s="101"/>
      <c r="M10" s="101"/>
      <c r="N10" s="101"/>
      <c r="O10" s="101"/>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row>
    <row r="11" spans="2:108">
      <c r="B11" s="101"/>
      <c r="C11" s="101"/>
      <c r="D11" s="101"/>
      <c r="E11" s="101"/>
      <c r="F11" s="101"/>
      <c r="G11" s="101"/>
      <c r="H11" s="101"/>
      <c r="I11" s="101"/>
      <c r="J11" s="101"/>
      <c r="K11" s="101"/>
      <c r="L11" s="101"/>
      <c r="M11" s="101"/>
      <c r="N11" s="101"/>
      <c r="O11" s="101"/>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row>
    <row r="12" spans="2:108">
      <c r="B12" s="101"/>
      <c r="C12" s="101"/>
      <c r="D12" s="101"/>
      <c r="E12" s="101"/>
      <c r="F12" s="101"/>
      <c r="G12" s="101"/>
      <c r="H12" s="101"/>
      <c r="I12" s="101"/>
      <c r="J12" s="101"/>
      <c r="K12" s="101"/>
      <c r="L12" s="101"/>
      <c r="M12" s="101"/>
      <c r="N12" s="101"/>
      <c r="O12" s="101"/>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row>
    <row r="13" spans="2:108" ht="19.95" customHeight="1">
      <c r="B13" s="101"/>
      <c r="C13" s="101"/>
      <c r="D13" s="101"/>
      <c r="E13" s="101"/>
      <c r="F13" s="101"/>
      <c r="G13" s="101"/>
      <c r="H13" s="101"/>
      <c r="I13" s="101"/>
      <c r="J13" s="101"/>
      <c r="K13" s="101"/>
      <c r="L13" s="101"/>
      <c r="M13" s="101"/>
      <c r="N13" s="101"/>
      <c r="O13" s="101"/>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row>
    <row r="14" spans="2:108" ht="12.75" customHeight="1">
      <c r="B14" s="101"/>
      <c r="C14" s="101"/>
      <c r="D14" s="101"/>
      <c r="E14" s="101"/>
      <c r="F14" s="101"/>
      <c r="G14" s="101"/>
      <c r="H14" s="101"/>
      <c r="I14" s="101"/>
      <c r="J14" s="101"/>
      <c r="K14" s="101"/>
      <c r="L14" s="101"/>
      <c r="M14" s="101"/>
      <c r="N14" s="101"/>
      <c r="O14" s="101"/>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98"/>
      <c r="CL14" s="98"/>
      <c r="CM14" s="98"/>
      <c r="CN14" s="98"/>
      <c r="CO14" s="98"/>
      <c r="CP14" s="98"/>
      <c r="CQ14" s="98"/>
      <c r="CR14" s="98"/>
      <c r="CS14" s="98"/>
      <c r="CT14" s="98"/>
      <c r="CU14" s="98"/>
      <c r="CV14" s="98"/>
      <c r="CW14" s="98"/>
      <c r="CX14" s="98"/>
      <c r="CY14" s="98"/>
      <c r="CZ14" s="98"/>
      <c r="DA14" s="98"/>
      <c r="DB14" s="98"/>
      <c r="DC14" s="98"/>
      <c r="DD14" s="98"/>
    </row>
    <row r="15" spans="2:108">
      <c r="B15" s="101"/>
      <c r="C15" s="101"/>
      <c r="D15" s="101"/>
      <c r="E15" s="101"/>
      <c r="F15" s="101"/>
      <c r="G15" s="101"/>
      <c r="H15" s="101"/>
      <c r="I15" s="101"/>
      <c r="J15" s="101"/>
      <c r="K15" s="101"/>
      <c r="L15" s="101"/>
      <c r="M15" s="101"/>
      <c r="N15" s="101"/>
      <c r="O15" s="101"/>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98"/>
      <c r="CL15" s="98"/>
      <c r="CM15" s="98"/>
      <c r="CN15" s="98"/>
      <c r="CO15" s="98"/>
      <c r="CP15" s="98"/>
      <c r="CQ15" s="98"/>
      <c r="CR15" s="98"/>
      <c r="CS15" s="98"/>
      <c r="CT15" s="98"/>
      <c r="CU15" s="98"/>
      <c r="CV15" s="98"/>
      <c r="CW15" s="98"/>
      <c r="CX15" s="98"/>
      <c r="CY15" s="98"/>
      <c r="CZ15" s="98"/>
      <c r="DA15" s="98"/>
      <c r="DB15" s="98"/>
      <c r="DC15" s="98"/>
      <c r="DD15" s="98"/>
    </row>
    <row r="16" spans="2:108">
      <c r="B16" s="101"/>
      <c r="C16" s="101"/>
      <c r="D16" s="101"/>
      <c r="E16" s="101"/>
      <c r="F16" s="101"/>
      <c r="G16" s="101"/>
      <c r="H16" s="101"/>
      <c r="I16" s="101"/>
      <c r="J16" s="101"/>
      <c r="K16" s="101"/>
      <c r="L16" s="101"/>
      <c r="M16" s="101"/>
      <c r="N16" s="101"/>
      <c r="O16" s="101"/>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98"/>
      <c r="CL16" s="98"/>
      <c r="CM16" s="98"/>
      <c r="CN16" s="98"/>
      <c r="CO16" s="98"/>
      <c r="CP16" s="98"/>
      <c r="CQ16" s="98"/>
      <c r="CR16" s="98"/>
      <c r="CS16" s="98"/>
      <c r="CT16" s="98"/>
      <c r="CU16" s="98"/>
      <c r="CV16" s="98"/>
      <c r="CW16" s="98"/>
      <c r="CX16" s="98"/>
      <c r="CY16" s="98"/>
      <c r="CZ16" s="98"/>
      <c r="DA16" s="98"/>
      <c r="DB16" s="98"/>
      <c r="DC16" s="98"/>
      <c r="DD16" s="98"/>
    </row>
    <row r="17" spans="2:108">
      <c r="B17" s="101"/>
      <c r="C17" s="101"/>
      <c r="D17" s="101"/>
      <c r="E17" s="101"/>
      <c r="F17" s="101"/>
      <c r="G17" s="101"/>
      <c r="H17" s="101"/>
      <c r="I17" s="101"/>
      <c r="J17" s="101"/>
      <c r="K17" s="101"/>
      <c r="L17" s="101"/>
      <c r="M17" s="101"/>
      <c r="N17" s="101"/>
      <c r="O17" s="101"/>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98"/>
      <c r="CL17" s="98"/>
      <c r="CM17" s="98"/>
      <c r="CN17" s="98"/>
      <c r="CO17" s="98"/>
      <c r="CP17" s="98"/>
      <c r="CQ17" s="98"/>
      <c r="CR17" s="98"/>
      <c r="CS17" s="98"/>
      <c r="CT17" s="98"/>
      <c r="CU17" s="98"/>
      <c r="CV17" s="98"/>
      <c r="CW17" s="98"/>
      <c r="CX17" s="98"/>
      <c r="CY17" s="98"/>
      <c r="CZ17" s="98"/>
      <c r="DA17" s="98"/>
      <c r="DB17" s="98"/>
      <c r="DC17" s="98"/>
      <c r="DD17" s="98"/>
    </row>
    <row r="18" spans="2:108">
      <c r="B18" s="101"/>
      <c r="C18" s="101"/>
      <c r="D18" s="101"/>
      <c r="E18" s="101"/>
      <c r="F18" s="101"/>
      <c r="G18" s="101"/>
      <c r="H18" s="101"/>
      <c r="I18" s="101"/>
      <c r="J18" s="101"/>
      <c r="K18" s="101"/>
      <c r="L18" s="101"/>
      <c r="M18" s="101"/>
      <c r="N18" s="101"/>
      <c r="O18" s="101"/>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98"/>
      <c r="CL18" s="98"/>
      <c r="CM18" s="98"/>
      <c r="CN18" s="98"/>
      <c r="CO18" s="98"/>
      <c r="CP18" s="98"/>
      <c r="CQ18" s="98"/>
      <c r="CR18" s="98"/>
      <c r="CS18" s="98"/>
      <c r="CT18" s="98"/>
      <c r="CU18" s="98"/>
      <c r="CV18" s="98"/>
      <c r="CW18" s="98"/>
      <c r="CX18" s="98"/>
      <c r="CY18" s="98"/>
      <c r="CZ18" s="98"/>
      <c r="DA18" s="98"/>
      <c r="DB18" s="98"/>
      <c r="DC18" s="98"/>
      <c r="DD18" s="98"/>
    </row>
    <row r="19" spans="2:108">
      <c r="B19" s="101"/>
      <c r="C19" s="101"/>
      <c r="D19" s="101"/>
      <c r="E19" s="101"/>
      <c r="F19" s="101"/>
      <c r="G19" s="101"/>
      <c r="H19" s="101"/>
      <c r="I19" s="101"/>
      <c r="J19" s="101"/>
      <c r="K19" s="101"/>
      <c r="L19" s="101"/>
      <c r="M19" s="101"/>
      <c r="N19" s="101"/>
      <c r="O19" s="101"/>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98"/>
      <c r="CL19" s="98"/>
      <c r="CM19" s="98"/>
      <c r="CN19" s="98"/>
      <c r="CO19" s="98"/>
      <c r="CP19" s="98"/>
      <c r="CQ19" s="98"/>
      <c r="CR19" s="98"/>
      <c r="CS19" s="98"/>
      <c r="CT19" s="98"/>
      <c r="CU19" s="98"/>
      <c r="CV19" s="98"/>
      <c r="CW19" s="98"/>
      <c r="CX19" s="98"/>
      <c r="CY19" s="98"/>
      <c r="CZ19" s="98"/>
      <c r="DA19" s="98"/>
      <c r="DB19" s="98"/>
      <c r="DC19" s="98"/>
      <c r="DD19" s="98"/>
    </row>
    <row r="20" spans="2:108" ht="28.2" customHeight="1">
      <c r="B20" s="101"/>
      <c r="C20" s="101"/>
      <c r="D20" s="101"/>
      <c r="E20" s="101"/>
      <c r="F20" s="101"/>
      <c r="G20" s="101"/>
      <c r="H20" s="101"/>
      <c r="I20" s="101"/>
      <c r="J20" s="101"/>
      <c r="K20" s="101"/>
      <c r="L20" s="101"/>
      <c r="M20" s="101"/>
      <c r="N20" s="101"/>
      <c r="O20" s="101"/>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98"/>
      <c r="CL20" s="98"/>
      <c r="CM20" s="98"/>
      <c r="CN20" s="98"/>
      <c r="CO20" s="98"/>
      <c r="CP20" s="98"/>
      <c r="CQ20" s="98"/>
      <c r="CR20" s="98"/>
      <c r="CS20" s="98"/>
      <c r="CT20" s="98"/>
      <c r="CU20" s="98"/>
      <c r="CV20" s="98"/>
      <c r="CW20" s="98"/>
      <c r="CX20" s="98"/>
      <c r="CY20" s="98"/>
      <c r="CZ20" s="98"/>
      <c r="DA20" s="98"/>
      <c r="DB20" s="98"/>
      <c r="DC20" s="98"/>
      <c r="DD20" s="98"/>
    </row>
    <row r="21" spans="2:108" ht="45" customHeight="1">
      <c r="B21" s="78" t="s">
        <v>59</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row>
    <row r="22" spans="2:108" ht="30.6" customHeight="1">
      <c r="B22" s="79" t="s">
        <v>60</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row>
    <row r="23" spans="2:108" ht="36.6" customHeight="1">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row>
    <row r="24" spans="2:108" ht="364.2" customHeight="1">
      <c r="B24" s="76" t="s">
        <v>281</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row>
    <row r="25" spans="2:108" ht="351" customHeight="1">
      <c r="B25" s="99" t="s">
        <v>291</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row>
    <row r="26" spans="2:108" ht="5.25" customHeight="1">
      <c r="B26" s="51" t="s">
        <v>61</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cols>
    <col min="4" max="4" width="29.5546875" customWidth="1"/>
    <col min="5" max="5" width="12.88671875" customWidth="1"/>
    <col min="7" max="7" width="38.5546875" customWidth="1"/>
  </cols>
  <sheetData>
    <row r="3" spans="3:7" ht="72">
      <c r="C3" s="15" t="s">
        <v>47</v>
      </c>
      <c r="D3" s="19" t="s">
        <v>62</v>
      </c>
      <c r="E3" s="1"/>
      <c r="F3" s="15" t="s">
        <v>47</v>
      </c>
      <c r="G3" s="30" t="s">
        <v>63</v>
      </c>
    </row>
    <row r="4" spans="3:7" ht="76.95" customHeight="1">
      <c r="C4" s="15" t="s">
        <v>30</v>
      </c>
      <c r="D4" s="15" t="s">
        <v>64</v>
      </c>
      <c r="E4" s="4"/>
      <c r="F4" s="15" t="s">
        <v>30</v>
      </c>
      <c r="G4" s="31"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L43"/>
  <sheetViews>
    <sheetView showGridLines="0" topLeftCell="A9" zoomScale="60" zoomScaleNormal="60" zoomScaleSheetLayoutView="90" zoomScalePageLayoutView="90" workbookViewId="0">
      <selection activeCell="C11" sqref="C11"/>
    </sheetView>
  </sheetViews>
  <sheetFormatPr baseColWidth="10" defaultColWidth="11.44140625" defaultRowHeight="14.4"/>
  <cols>
    <col min="1" max="1" width="38" customWidth="1"/>
    <col min="2" max="2" width="48.6640625" customWidth="1"/>
    <col min="3" max="3" width="65.5546875" customWidth="1"/>
    <col min="4" max="4" width="28.33203125" customWidth="1"/>
    <col min="5" max="5" width="64" customWidth="1"/>
    <col min="6" max="6" width="26.33203125" customWidth="1"/>
    <col min="7" max="7" width="67" customWidth="1"/>
    <col min="8" max="8" width="26.6640625" customWidth="1"/>
    <col min="9" max="9" width="67.33203125" customWidth="1"/>
    <col min="10" max="10" width="24.44140625" customWidth="1"/>
    <col min="11" max="11" width="64.33203125" customWidth="1"/>
  </cols>
  <sheetData>
    <row r="1" spans="1:12" ht="34.950000000000003" customHeight="1">
      <c r="A1" s="59" t="s">
        <v>66</v>
      </c>
      <c r="B1" s="102" t="s">
        <v>67</v>
      </c>
      <c r="C1" s="102"/>
      <c r="D1" s="102" t="s">
        <v>67</v>
      </c>
      <c r="E1" s="102"/>
      <c r="F1" s="114" t="s">
        <v>67</v>
      </c>
      <c r="G1" s="114"/>
      <c r="H1" s="114" t="s">
        <v>67</v>
      </c>
      <c r="I1" s="114"/>
      <c r="J1" s="114" t="s">
        <v>67</v>
      </c>
      <c r="K1" s="114"/>
    </row>
    <row r="2" spans="1:12" ht="34.950000000000003" customHeight="1">
      <c r="A2" s="60" t="s">
        <v>68</v>
      </c>
      <c r="B2" s="103" t="s">
        <v>283</v>
      </c>
      <c r="C2" s="103"/>
      <c r="D2" s="103" t="s">
        <v>69</v>
      </c>
      <c r="E2" s="103"/>
      <c r="F2" s="103" t="s">
        <v>69</v>
      </c>
      <c r="G2" s="103"/>
      <c r="H2" s="103" t="s">
        <v>70</v>
      </c>
      <c r="I2" s="103"/>
      <c r="J2" s="115" t="s">
        <v>71</v>
      </c>
      <c r="K2" s="115"/>
    </row>
    <row r="3" spans="1:12" ht="34.950000000000003" customHeight="1">
      <c r="A3" s="60" t="s">
        <v>72</v>
      </c>
      <c r="B3" s="104" t="s">
        <v>284</v>
      </c>
      <c r="C3" s="104"/>
      <c r="D3" s="104" t="s">
        <v>73</v>
      </c>
      <c r="E3" s="104"/>
      <c r="F3" s="104" t="s">
        <v>73</v>
      </c>
      <c r="G3" s="104"/>
      <c r="H3" s="104" t="s">
        <v>73</v>
      </c>
      <c r="I3" s="104"/>
      <c r="J3" s="104" t="s">
        <v>73</v>
      </c>
      <c r="K3" s="104"/>
    </row>
    <row r="4" spans="1:12" ht="34.950000000000003" customHeight="1">
      <c r="A4" s="59" t="s">
        <v>74</v>
      </c>
      <c r="B4" s="105"/>
      <c r="C4" s="105"/>
      <c r="D4" s="105"/>
      <c r="E4" s="105"/>
      <c r="F4" s="113"/>
      <c r="G4" s="113"/>
      <c r="H4" s="113"/>
      <c r="I4" s="113"/>
      <c r="J4" s="113"/>
      <c r="K4" s="113"/>
    </row>
    <row r="5" spans="1:12" ht="103.2" customHeight="1">
      <c r="A5" s="59" t="s">
        <v>75</v>
      </c>
      <c r="B5" s="106" t="s">
        <v>289</v>
      </c>
      <c r="C5" s="107"/>
      <c r="D5" s="106" t="s">
        <v>295</v>
      </c>
      <c r="E5" s="107"/>
      <c r="F5" s="106" t="s">
        <v>295</v>
      </c>
      <c r="G5" s="107"/>
      <c r="H5" s="106" t="s">
        <v>295</v>
      </c>
      <c r="I5" s="107"/>
      <c r="J5" s="106" t="s">
        <v>295</v>
      </c>
      <c r="K5" s="107"/>
    </row>
    <row r="6" spans="1:12" ht="112.2" customHeight="1">
      <c r="A6" s="59" t="s">
        <v>76</v>
      </c>
      <c r="B6" s="106" t="s">
        <v>288</v>
      </c>
      <c r="C6" s="107"/>
      <c r="D6" s="106" t="s">
        <v>296</v>
      </c>
      <c r="E6" s="107"/>
      <c r="F6" s="106" t="s">
        <v>296</v>
      </c>
      <c r="G6" s="107"/>
      <c r="H6" s="106" t="s">
        <v>297</v>
      </c>
      <c r="I6" s="107"/>
      <c r="J6" s="106" t="s">
        <v>298</v>
      </c>
      <c r="K6" s="107"/>
    </row>
    <row r="7" spans="1:12" ht="27" customHeight="1">
      <c r="A7" s="111"/>
      <c r="B7" s="112" t="s">
        <v>77</v>
      </c>
      <c r="C7" s="112"/>
      <c r="D7" s="112" t="s">
        <v>77</v>
      </c>
      <c r="E7" s="112"/>
      <c r="F7" s="112" t="s">
        <v>78</v>
      </c>
      <c r="G7" s="112"/>
      <c r="H7" s="112" t="s">
        <v>79</v>
      </c>
      <c r="I7" s="112"/>
      <c r="J7" s="112" t="s">
        <v>80</v>
      </c>
      <c r="K7" s="112"/>
    </row>
    <row r="8" spans="1:12" ht="19.2" customHeight="1">
      <c r="A8" s="111"/>
      <c r="B8" s="63" t="s">
        <v>81</v>
      </c>
      <c r="C8" s="63" t="s">
        <v>82</v>
      </c>
      <c r="D8" s="63" t="s">
        <v>81</v>
      </c>
      <c r="E8" s="63" t="s">
        <v>82</v>
      </c>
      <c r="F8" s="42" t="s">
        <v>81</v>
      </c>
      <c r="G8" s="42" t="s">
        <v>82</v>
      </c>
      <c r="H8" s="42" t="s">
        <v>81</v>
      </c>
      <c r="I8" s="42" t="s">
        <v>82</v>
      </c>
      <c r="J8" s="42" t="s">
        <v>81</v>
      </c>
      <c r="K8" s="42" t="s">
        <v>82</v>
      </c>
    </row>
    <row r="9" spans="1:12" ht="57" customHeight="1">
      <c r="A9" s="59" t="s">
        <v>83</v>
      </c>
      <c r="B9" s="61"/>
      <c r="C9" s="57" t="s">
        <v>309</v>
      </c>
      <c r="D9" s="58"/>
      <c r="E9" s="57" t="s">
        <v>301</v>
      </c>
      <c r="F9" s="39"/>
      <c r="G9" s="50" t="s">
        <v>304</v>
      </c>
      <c r="H9" s="31"/>
      <c r="I9" s="48" t="s">
        <v>84</v>
      </c>
      <c r="J9" s="39"/>
      <c r="K9" s="48" t="s">
        <v>85</v>
      </c>
    </row>
    <row r="10" spans="1:12" ht="164.4" customHeight="1" thickBot="1">
      <c r="A10" s="62" t="s">
        <v>86</v>
      </c>
      <c r="B10" s="61"/>
      <c r="C10" s="31" t="s">
        <v>300</v>
      </c>
      <c r="D10" s="38"/>
      <c r="E10" s="24" t="s">
        <v>87</v>
      </c>
      <c r="F10" s="38"/>
      <c r="G10" s="24" t="s">
        <v>305</v>
      </c>
      <c r="H10" s="38"/>
      <c r="I10" s="31" t="s">
        <v>88</v>
      </c>
      <c r="J10" s="38"/>
      <c r="K10" s="31" t="s">
        <v>308</v>
      </c>
    </row>
    <row r="11" spans="1:12" ht="34.950000000000003" customHeight="1" thickBot="1">
      <c r="A11" s="45" t="s">
        <v>89</v>
      </c>
      <c r="B11" s="61"/>
      <c r="C11" s="23">
        <v>45931</v>
      </c>
      <c r="D11" s="52"/>
      <c r="E11" s="49">
        <v>45931</v>
      </c>
      <c r="F11" s="38"/>
      <c r="G11" s="49">
        <v>45931</v>
      </c>
      <c r="H11" s="15"/>
      <c r="I11" s="49">
        <v>45931</v>
      </c>
      <c r="J11" s="38"/>
      <c r="K11" s="49">
        <v>45962</v>
      </c>
    </row>
    <row r="12" spans="1:12" ht="34.950000000000003" customHeight="1" thickBot="1">
      <c r="A12" s="45" t="s">
        <v>90</v>
      </c>
      <c r="B12" s="61"/>
      <c r="C12" s="23">
        <v>45991</v>
      </c>
      <c r="D12" s="52"/>
      <c r="E12" s="49">
        <v>45960</v>
      </c>
      <c r="F12" s="38"/>
      <c r="G12" s="49">
        <v>46006</v>
      </c>
      <c r="H12" s="15"/>
      <c r="I12" s="49">
        <v>46006</v>
      </c>
      <c r="J12" s="38"/>
      <c r="K12" s="23">
        <v>46006</v>
      </c>
    </row>
    <row r="13" spans="1:12" ht="41.4" customHeight="1" thickBot="1">
      <c r="A13" s="44" t="s">
        <v>91</v>
      </c>
      <c r="B13" s="61"/>
      <c r="C13" s="15" t="s">
        <v>285</v>
      </c>
      <c r="D13" s="53"/>
      <c r="E13" s="15" t="s">
        <v>92</v>
      </c>
      <c r="F13" s="38"/>
      <c r="G13" s="15" t="s">
        <v>92</v>
      </c>
      <c r="H13" s="15"/>
      <c r="I13" s="15" t="s">
        <v>92</v>
      </c>
      <c r="J13" s="38"/>
      <c r="K13" s="15" t="s">
        <v>93</v>
      </c>
    </row>
    <row r="14" spans="1:12" ht="93" customHeight="1" thickBot="1">
      <c r="A14" s="44" t="s">
        <v>94</v>
      </c>
      <c r="B14" s="61"/>
      <c r="C14" s="66" t="s">
        <v>310</v>
      </c>
      <c r="D14" s="64"/>
      <c r="E14" s="24" t="s">
        <v>95</v>
      </c>
      <c r="F14" s="65"/>
      <c r="G14" s="24" t="s">
        <v>307</v>
      </c>
      <c r="H14" s="43"/>
      <c r="I14" s="24" t="s">
        <v>282</v>
      </c>
      <c r="J14" s="65"/>
      <c r="K14" s="68" t="s">
        <v>312</v>
      </c>
      <c r="L14" s="67"/>
    </row>
    <row r="15" spans="1:12" ht="133.94999999999999" customHeight="1" thickBot="1">
      <c r="A15" s="44" t="s">
        <v>96</v>
      </c>
      <c r="B15" s="61"/>
      <c r="C15" s="68" t="s">
        <v>311</v>
      </c>
      <c r="D15" s="24"/>
      <c r="E15" s="24" t="s">
        <v>97</v>
      </c>
      <c r="F15" s="65"/>
      <c r="G15" s="24" t="s">
        <v>306</v>
      </c>
      <c r="H15" s="65"/>
      <c r="I15" s="24" t="s">
        <v>299</v>
      </c>
      <c r="J15" s="65"/>
      <c r="K15" s="71" t="s">
        <v>303</v>
      </c>
    </row>
    <row r="16" spans="1:12" ht="34.950000000000003" customHeight="1" thickBot="1">
      <c r="A16" s="45" t="s">
        <v>98</v>
      </c>
      <c r="B16" s="61"/>
      <c r="C16" s="15"/>
      <c r="D16" s="15"/>
      <c r="E16" s="15"/>
      <c r="F16" s="38"/>
      <c r="G16" s="40"/>
      <c r="H16" s="38"/>
      <c r="I16" s="40"/>
      <c r="J16" s="38"/>
      <c r="K16" s="38"/>
    </row>
    <row r="17" spans="1:11" ht="34.950000000000003" customHeight="1" thickBot="1">
      <c r="A17" s="45" t="s">
        <v>99</v>
      </c>
      <c r="B17" s="61"/>
      <c r="C17" s="15"/>
      <c r="D17" s="38"/>
      <c r="E17" s="15"/>
      <c r="F17" s="38"/>
      <c r="G17" s="40"/>
      <c r="H17" s="38"/>
      <c r="I17" s="40"/>
      <c r="J17" s="38"/>
      <c r="K17" s="38"/>
    </row>
    <row r="18" spans="1:11" ht="34.950000000000003" customHeight="1" thickBot="1">
      <c r="A18" s="45" t="s">
        <v>100</v>
      </c>
      <c r="B18" s="61"/>
      <c r="C18" s="15"/>
      <c r="D18" s="38"/>
      <c r="E18" s="15"/>
      <c r="F18" s="38"/>
      <c r="G18" s="40"/>
      <c r="H18" s="38"/>
      <c r="I18" s="40"/>
      <c r="J18" s="38"/>
      <c r="K18" s="38"/>
    </row>
    <row r="19" spans="1:11" ht="30" customHeight="1" thickBot="1">
      <c r="A19" s="44" t="s">
        <v>101</v>
      </c>
      <c r="B19" s="61"/>
      <c r="C19" s="19"/>
      <c r="D19" s="30"/>
      <c r="E19" s="15"/>
      <c r="F19" s="30"/>
      <c r="G19" s="30"/>
      <c r="H19" s="30"/>
      <c r="I19" s="30"/>
      <c r="J19" s="30"/>
      <c r="K19" s="30"/>
    </row>
    <row r="20" spans="1:11" ht="27.6" customHeight="1">
      <c r="A20" s="108" t="s">
        <v>102</v>
      </c>
      <c r="B20" s="61"/>
      <c r="C20" s="19"/>
      <c r="D20" s="30"/>
      <c r="E20" s="15"/>
      <c r="F20" s="30"/>
      <c r="G20" s="30"/>
      <c r="H20" s="30"/>
      <c r="I20" s="30"/>
      <c r="J20" s="30"/>
      <c r="K20" s="30"/>
    </row>
    <row r="21" spans="1:11" ht="29.4" customHeight="1">
      <c r="A21" s="109"/>
      <c r="B21" s="61"/>
      <c r="C21" s="19"/>
      <c r="D21" s="30"/>
      <c r="E21" s="15"/>
      <c r="F21" s="30"/>
      <c r="G21" s="30"/>
      <c r="H21" s="30"/>
      <c r="I21" s="30"/>
      <c r="J21" s="30"/>
      <c r="K21" s="30"/>
    </row>
    <row r="22" spans="1:11" ht="28.2" customHeight="1">
      <c r="A22" s="109"/>
      <c r="B22" s="61"/>
      <c r="C22" s="19"/>
      <c r="D22" s="30"/>
      <c r="E22" s="15"/>
      <c r="F22" s="30"/>
      <c r="G22" s="30"/>
      <c r="H22" s="30"/>
      <c r="I22" s="30"/>
      <c r="J22" s="30"/>
      <c r="K22" s="30"/>
    </row>
    <row r="23" spans="1:11" ht="28.2" customHeight="1">
      <c r="A23" s="109"/>
      <c r="B23" s="61"/>
      <c r="C23" s="19"/>
      <c r="D23" s="30"/>
      <c r="E23" s="15"/>
      <c r="F23" s="30"/>
      <c r="G23" s="30"/>
      <c r="H23" s="30"/>
      <c r="I23" s="30"/>
      <c r="J23" s="30"/>
      <c r="K23" s="30"/>
    </row>
    <row r="24" spans="1:11" ht="28.2" customHeight="1">
      <c r="A24" s="109"/>
      <c r="B24" s="61"/>
      <c r="C24" s="19"/>
      <c r="D24" s="30"/>
      <c r="E24" s="15"/>
      <c r="F24" s="30"/>
      <c r="G24" s="30"/>
      <c r="H24" s="30"/>
      <c r="I24" s="30"/>
      <c r="J24" s="30"/>
      <c r="K24" s="30"/>
    </row>
    <row r="25" spans="1:11" ht="30.6" customHeight="1" thickBot="1">
      <c r="A25" s="110"/>
      <c r="B25" s="61"/>
      <c r="C25" s="19"/>
      <c r="D25" s="30"/>
      <c r="E25" s="15"/>
      <c r="F25" s="30"/>
      <c r="G25" s="30"/>
      <c r="H25" s="30"/>
      <c r="I25" s="30"/>
      <c r="J25" s="30"/>
      <c r="K25" s="30"/>
    </row>
    <row r="26" spans="1:11" ht="30.6" customHeight="1">
      <c r="A26" s="108" t="s">
        <v>103</v>
      </c>
      <c r="B26" s="61"/>
      <c r="C26" s="19"/>
      <c r="D26" s="30"/>
      <c r="E26" s="15"/>
      <c r="F26" s="30"/>
      <c r="G26" s="30"/>
      <c r="H26" s="30"/>
      <c r="I26" s="30"/>
      <c r="J26" s="30"/>
      <c r="K26" s="30"/>
    </row>
    <row r="27" spans="1:11" ht="30.6" customHeight="1">
      <c r="A27" s="109"/>
      <c r="B27" s="61"/>
      <c r="C27" s="15" t="s">
        <v>104</v>
      </c>
      <c r="D27" s="19"/>
      <c r="E27" s="19" t="s">
        <v>104</v>
      </c>
      <c r="F27" s="30"/>
      <c r="G27" s="19" t="s">
        <v>104</v>
      </c>
      <c r="H27" s="30"/>
      <c r="I27" s="19" t="s">
        <v>104</v>
      </c>
      <c r="J27" s="30"/>
      <c r="K27" s="19" t="s">
        <v>104</v>
      </c>
    </row>
    <row r="28" spans="1:11" ht="30.6" customHeight="1">
      <c r="A28" s="109"/>
      <c r="B28" s="61"/>
      <c r="C28" s="47"/>
      <c r="D28" s="30"/>
      <c r="E28" s="30"/>
      <c r="F28" s="30"/>
      <c r="G28" s="30"/>
      <c r="H28" s="30"/>
      <c r="I28" s="30"/>
      <c r="J28" s="30"/>
      <c r="K28" s="30"/>
    </row>
    <row r="29" spans="1:11" ht="30.6" customHeight="1">
      <c r="A29" s="109"/>
      <c r="B29" s="61"/>
      <c r="C29" s="30"/>
      <c r="D29" s="30"/>
      <c r="E29" s="30"/>
      <c r="F29" s="30"/>
      <c r="G29" s="30"/>
      <c r="H29" s="30"/>
      <c r="I29" s="30"/>
      <c r="J29" s="30"/>
      <c r="K29" s="30"/>
    </row>
    <row r="30" spans="1:11" ht="30.6" customHeight="1">
      <c r="A30" s="109"/>
      <c r="B30" s="61"/>
      <c r="C30" s="30"/>
      <c r="D30" s="30"/>
      <c r="E30" s="30"/>
      <c r="F30" s="30"/>
      <c r="G30" s="30"/>
      <c r="H30" s="30"/>
      <c r="I30" s="30"/>
      <c r="J30" s="30"/>
      <c r="K30" s="30"/>
    </row>
    <row r="31" spans="1:11" ht="30.6" customHeight="1">
      <c r="A31" s="109"/>
      <c r="B31" s="61"/>
      <c r="C31" s="30"/>
      <c r="D31" s="30"/>
      <c r="E31" s="30"/>
      <c r="F31" s="30"/>
      <c r="G31" s="30"/>
      <c r="H31" s="30"/>
      <c r="I31" s="30"/>
      <c r="J31" s="30"/>
      <c r="K31" s="30"/>
    </row>
    <row r="32" spans="1:11" ht="34.950000000000003" customHeight="1" thickBot="1">
      <c r="A32" s="110"/>
      <c r="B32" s="61"/>
      <c r="C32" s="30"/>
      <c r="D32" s="30"/>
      <c r="E32" s="30"/>
      <c r="F32" s="30"/>
      <c r="G32" s="30"/>
      <c r="H32" s="30"/>
      <c r="I32" s="30"/>
      <c r="J32" s="30"/>
      <c r="K32" s="30"/>
    </row>
    <row r="33" spans="1:11" ht="34.950000000000003" customHeight="1" thickBot="1">
      <c r="A33" s="44" t="s">
        <v>105</v>
      </c>
      <c r="B33" s="61"/>
      <c r="C33" s="15" t="s">
        <v>44</v>
      </c>
      <c r="D33" s="38"/>
      <c r="E33" s="15" t="s">
        <v>44</v>
      </c>
      <c r="F33" s="38"/>
      <c r="G33" s="15" t="s">
        <v>44</v>
      </c>
      <c r="H33" s="38"/>
      <c r="I33" s="15" t="s">
        <v>44</v>
      </c>
      <c r="J33" s="38"/>
      <c r="K33" s="15" t="s">
        <v>44</v>
      </c>
    </row>
    <row r="34" spans="1:11" ht="34.950000000000003" customHeight="1" thickBot="1">
      <c r="A34" s="44" t="s">
        <v>106</v>
      </c>
      <c r="B34" s="61"/>
      <c r="C34" s="15" t="s">
        <v>44</v>
      </c>
      <c r="D34" s="38"/>
      <c r="E34" s="15" t="s">
        <v>44</v>
      </c>
      <c r="F34" s="38"/>
      <c r="G34" s="15" t="s">
        <v>44</v>
      </c>
      <c r="H34" s="38"/>
      <c r="I34" s="15" t="s">
        <v>44</v>
      </c>
      <c r="J34" s="38"/>
      <c r="K34" s="15" t="s">
        <v>44</v>
      </c>
    </row>
    <row r="35" spans="1:11" ht="41.4" customHeight="1" thickBot="1">
      <c r="A35" s="44" t="s">
        <v>107</v>
      </c>
      <c r="B35" s="61"/>
      <c r="C35" s="15" t="s">
        <v>44</v>
      </c>
      <c r="D35" s="19"/>
      <c r="E35" s="47" t="s">
        <v>34</v>
      </c>
      <c r="F35" s="41"/>
      <c r="G35" s="47" t="s">
        <v>34</v>
      </c>
      <c r="H35" s="38"/>
      <c r="I35" s="15" t="s">
        <v>44</v>
      </c>
      <c r="J35" s="38"/>
      <c r="K35" s="15" t="s">
        <v>44</v>
      </c>
    </row>
    <row r="36" spans="1:11" ht="34.950000000000003" customHeight="1" thickBot="1">
      <c r="A36" s="44" t="s">
        <v>108</v>
      </c>
      <c r="B36" s="61"/>
      <c r="C36" s="15" t="s">
        <v>44</v>
      </c>
      <c r="D36" s="30"/>
      <c r="E36" s="15" t="s">
        <v>44</v>
      </c>
      <c r="F36" s="41"/>
      <c r="G36" s="15" t="s">
        <v>44</v>
      </c>
      <c r="H36" s="38"/>
      <c r="I36" s="15" t="s">
        <v>44</v>
      </c>
      <c r="J36" s="38"/>
      <c r="K36" s="15" t="s">
        <v>44</v>
      </c>
    </row>
    <row r="37" spans="1:11" ht="34.950000000000003" customHeight="1" thickBot="1">
      <c r="A37" s="44" t="s">
        <v>108</v>
      </c>
      <c r="B37" s="61"/>
      <c r="C37" s="15" t="s">
        <v>44</v>
      </c>
      <c r="D37" s="30"/>
      <c r="E37" s="15" t="s">
        <v>44</v>
      </c>
      <c r="F37" s="41"/>
      <c r="G37" s="15" t="s">
        <v>44</v>
      </c>
      <c r="H37" s="38"/>
      <c r="I37" s="15" t="s">
        <v>44</v>
      </c>
      <c r="J37" s="38"/>
      <c r="K37" s="15" t="s">
        <v>44</v>
      </c>
    </row>
    <row r="38" spans="1:11" ht="34.950000000000003" customHeight="1" thickBot="1">
      <c r="A38" s="44" t="s">
        <v>109</v>
      </c>
      <c r="B38" s="61"/>
      <c r="C38" s="15" t="s">
        <v>44</v>
      </c>
      <c r="D38" s="30"/>
      <c r="E38" s="15" t="s">
        <v>44</v>
      </c>
      <c r="F38" s="41"/>
      <c r="G38" s="15" t="s">
        <v>44</v>
      </c>
      <c r="H38" s="38"/>
      <c r="I38" s="15" t="s">
        <v>44</v>
      </c>
      <c r="J38" s="38"/>
      <c r="K38" s="15" t="s">
        <v>44</v>
      </c>
    </row>
    <row r="39" spans="1:11" ht="34.950000000000003" customHeight="1" thickBot="1">
      <c r="A39" s="44" t="s">
        <v>110</v>
      </c>
      <c r="B39" s="61"/>
      <c r="C39" s="15" t="s">
        <v>44</v>
      </c>
      <c r="D39" s="19"/>
      <c r="E39" s="15" t="s">
        <v>44</v>
      </c>
      <c r="F39" s="41"/>
      <c r="G39" s="15" t="s">
        <v>44</v>
      </c>
      <c r="H39" s="38"/>
      <c r="I39" s="47" t="s">
        <v>111</v>
      </c>
      <c r="J39" s="38"/>
      <c r="K39" s="15" t="s">
        <v>44</v>
      </c>
    </row>
    <row r="40" spans="1:11" ht="34.950000000000003" customHeight="1" thickBot="1">
      <c r="A40" s="44" t="s">
        <v>112</v>
      </c>
      <c r="B40" s="61"/>
      <c r="C40" s="15" t="s">
        <v>44</v>
      </c>
      <c r="D40" s="30"/>
      <c r="E40" s="15" t="s">
        <v>44</v>
      </c>
      <c r="F40" s="41"/>
      <c r="G40" s="15" t="s">
        <v>44</v>
      </c>
      <c r="H40" s="38"/>
      <c r="I40" s="15" t="s">
        <v>44</v>
      </c>
      <c r="J40" s="38"/>
      <c r="K40" s="15" t="s">
        <v>44</v>
      </c>
    </row>
    <row r="41" spans="1:11" ht="34.950000000000003" customHeight="1" thickBot="1">
      <c r="A41" s="44" t="s">
        <v>113</v>
      </c>
      <c r="B41" s="61"/>
      <c r="C41" s="15" t="s">
        <v>44</v>
      </c>
      <c r="D41" s="30"/>
      <c r="E41" s="15" t="s">
        <v>44</v>
      </c>
      <c r="F41" s="41"/>
      <c r="G41" s="15" t="s">
        <v>44</v>
      </c>
      <c r="H41" s="38"/>
      <c r="I41" s="15" t="s">
        <v>44</v>
      </c>
      <c r="J41" s="38"/>
      <c r="K41" s="15" t="s">
        <v>44</v>
      </c>
    </row>
    <row r="42" spans="1:11" ht="34.950000000000003" customHeight="1" thickBot="1">
      <c r="A42" s="44" t="s">
        <v>7</v>
      </c>
      <c r="B42" s="61"/>
      <c r="C42" s="19" t="s">
        <v>114</v>
      </c>
      <c r="D42" s="19"/>
      <c r="E42" s="19" t="s">
        <v>114</v>
      </c>
      <c r="F42" s="38"/>
      <c r="G42" s="19" t="s">
        <v>114</v>
      </c>
      <c r="H42" s="38"/>
      <c r="I42" s="15" t="s">
        <v>114</v>
      </c>
      <c r="J42" s="38"/>
      <c r="K42" s="19" t="s">
        <v>114</v>
      </c>
    </row>
    <row r="43" spans="1:11" ht="34.950000000000003" customHeight="1" thickBot="1">
      <c r="A43" s="44" t="s">
        <v>115</v>
      </c>
      <c r="B43" s="61"/>
      <c r="C43" s="15">
        <v>0</v>
      </c>
      <c r="D43" s="47"/>
      <c r="E43" s="15" t="s">
        <v>116</v>
      </c>
      <c r="F43" s="38"/>
      <c r="G43" s="15" t="s">
        <v>116</v>
      </c>
      <c r="H43" s="38"/>
      <c r="I43" s="15" t="s">
        <v>116</v>
      </c>
      <c r="J43" s="38"/>
      <c r="K43" s="40">
        <v>0</v>
      </c>
    </row>
  </sheetData>
  <sheetProtection formatCells="0" formatColumns="0" formatRows="0" insertColumns="0" insertRows="0" insertHyperlinks="0" deleteColumns="0" deleteRows="0" sort="0" autoFilter="0" pivotTables="0"/>
  <mergeCells count="38">
    <mergeCell ref="A26:A32"/>
    <mergeCell ref="H1:I1"/>
    <mergeCell ref="J1:K1"/>
    <mergeCell ref="D3:E3"/>
    <mergeCell ref="F3:G3"/>
    <mergeCell ref="H3:I3"/>
    <mergeCell ref="J3:K3"/>
    <mergeCell ref="D1:E1"/>
    <mergeCell ref="F1:G1"/>
    <mergeCell ref="D2:E2"/>
    <mergeCell ref="F2:G2"/>
    <mergeCell ref="H2:I2"/>
    <mergeCell ref="J2:K2"/>
    <mergeCell ref="H4:I4"/>
    <mergeCell ref="J4:K4"/>
    <mergeCell ref="D5:E5"/>
    <mergeCell ref="F5:G5"/>
    <mergeCell ref="H5:I5"/>
    <mergeCell ref="J5:K5"/>
    <mergeCell ref="D4:E4"/>
    <mergeCell ref="F4:G4"/>
    <mergeCell ref="A20:A25"/>
    <mergeCell ref="H6:I6"/>
    <mergeCell ref="J6:K6"/>
    <mergeCell ref="A7:A8"/>
    <mergeCell ref="D7:E7"/>
    <mergeCell ref="F7:G7"/>
    <mergeCell ref="H7:I7"/>
    <mergeCell ref="J7:K7"/>
    <mergeCell ref="D6:E6"/>
    <mergeCell ref="F6:G6"/>
    <mergeCell ref="B6:C6"/>
    <mergeCell ref="B7:C7"/>
    <mergeCell ref="B1:C1"/>
    <mergeCell ref="B2:C2"/>
    <mergeCell ref="B3:C3"/>
    <mergeCell ref="B4:C4"/>
    <mergeCell ref="B5:C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47EF892C-CAB7-4DB1-A870-CEF3F34E494A}">
          <x14:formula1>
            <xm:f>Clasificadores!$E$2:$E$74</xm:f>
          </x14:formula1>
          <xm:sqref>C27 K27 D26:J32</xm:sqref>
        </x14:dataValidation>
        <x14:dataValidation type="list" allowBlank="1" showInputMessage="1" showErrorMessage="1" xr:uid="{E30888D7-E558-4C10-8574-063AA5787DB8}">
          <x14:formula1>
            <xm:f>Clasificadores!$C$2:$C$21</xm:f>
          </x14:formula1>
          <xm:sqref>D20:J25</xm:sqref>
        </x14:dataValidation>
        <x14:dataValidation type="list" allowBlank="1" showInputMessage="1" showErrorMessage="1" xr:uid="{08015EA2-A410-47F5-BCA3-5510E31F7F58}">
          <x14:formula1>
            <xm:f>Clasificadores!$A$2:$A$5</xm:f>
          </x14:formula1>
          <xm:sqref>D19:J19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D3" sqref="D3:D12"/>
    </sheetView>
  </sheetViews>
  <sheetFormatPr baseColWidth="10" defaultColWidth="11.44140625" defaultRowHeight="14.4"/>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c r="A2" s="26" t="s">
        <v>117</v>
      </c>
      <c r="B2" s="25" t="s">
        <v>118</v>
      </c>
      <c r="C2" s="25" t="s">
        <v>119</v>
      </c>
      <c r="D2" s="25" t="s">
        <v>120</v>
      </c>
      <c r="E2" s="25" t="s">
        <v>121</v>
      </c>
      <c r="F2" s="25" t="s">
        <v>122</v>
      </c>
      <c r="G2" s="25" t="s">
        <v>123</v>
      </c>
      <c r="H2" s="25" t="s">
        <v>124</v>
      </c>
      <c r="I2" s="25" t="s">
        <v>125</v>
      </c>
      <c r="J2" s="25" t="s">
        <v>126</v>
      </c>
      <c r="K2" s="25" t="s">
        <v>127</v>
      </c>
      <c r="L2" s="25" t="s">
        <v>128</v>
      </c>
      <c r="M2" s="25" t="s">
        <v>129</v>
      </c>
      <c r="N2" s="25" t="s">
        <v>130</v>
      </c>
    </row>
    <row r="3" spans="1:14" ht="40.200000000000003" customHeight="1">
      <c r="A3" s="15">
        <v>1</v>
      </c>
      <c r="B3" s="119">
        <v>206</v>
      </c>
      <c r="C3" s="116">
        <f>'Analisis de causas'!A3</f>
        <v>45896</v>
      </c>
      <c r="D3" s="122" t="str">
        <f>'Analisis de causas'!D3</f>
        <v>3-2025-07206</v>
      </c>
      <c r="E3" s="122">
        <f>'Analisis de causas'!E3</f>
        <v>1</v>
      </c>
      <c r="F3" s="125" t="str">
        <f>'Analisis de causas'!G3</f>
        <v xml:space="preserve">Incumplimiento en la planeación y seguimiento a la racionalización de trámites, por parte de las áreas involucradas. </v>
      </c>
      <c r="G3" s="7" t="str">
        <f>'Solicitudes PAI'!$D2</f>
        <v>H2</v>
      </c>
      <c r="H3" s="29" t="e">
        <f>'Solicitudes PAI'!#REF!</f>
        <v>#REF!</v>
      </c>
      <c r="I3" s="29">
        <f>'Solicitudes PAI'!$E16</f>
        <v>0</v>
      </c>
      <c r="J3" s="29">
        <f>'Solicitudes PAI'!$E17</f>
        <v>0</v>
      </c>
      <c r="K3" s="29">
        <f>'Solicitudes PAI'!$E18</f>
        <v>0</v>
      </c>
      <c r="L3" s="28" t="str">
        <f>'Solicitudes PAI'!$E13</f>
        <v>Juan Gabriel Pérez</v>
      </c>
      <c r="M3" s="34">
        <f>'Solicitudes PAI'!$E11</f>
        <v>45931</v>
      </c>
      <c r="N3" s="34">
        <f>'Solicitudes PAI'!$E12</f>
        <v>45960</v>
      </c>
    </row>
    <row r="4" spans="1:14" ht="40.200000000000003" customHeight="1">
      <c r="A4" s="15">
        <v>2</v>
      </c>
      <c r="B4" s="120"/>
      <c r="C4" s="117"/>
      <c r="D4" s="123"/>
      <c r="E4" s="123"/>
      <c r="F4" s="126"/>
      <c r="G4" s="7" t="str">
        <f>'Solicitudes PAI'!$F2</f>
        <v>H2</v>
      </c>
      <c r="H4" s="29" t="e">
        <f>'Solicitudes PAI'!#REF!</f>
        <v>#REF!</v>
      </c>
      <c r="I4" s="29">
        <f>'Solicitudes PAI'!$G16</f>
        <v>0</v>
      </c>
      <c r="J4" s="29">
        <f>'Solicitudes PAI'!$G17</f>
        <v>0</v>
      </c>
      <c r="K4" s="29">
        <f>'Solicitudes PAI'!$G18</f>
        <v>0</v>
      </c>
      <c r="L4" s="28" t="e">
        <f>'Solicitudes PAI'!#REF!</f>
        <v>#REF!</v>
      </c>
      <c r="M4" s="34" t="e">
        <f>'Solicitudes PAI'!#REF!</f>
        <v>#REF!</v>
      </c>
      <c r="N4" s="34" t="e">
        <f>'Solicitudes PAI'!#REF!</f>
        <v>#REF!</v>
      </c>
    </row>
    <row r="5" spans="1:14" ht="40.200000000000003" customHeight="1">
      <c r="A5" s="15">
        <v>3</v>
      </c>
      <c r="B5" s="120"/>
      <c r="C5" s="117"/>
      <c r="D5" s="123"/>
      <c r="E5" s="123"/>
      <c r="F5" s="126"/>
      <c r="G5" s="7" t="str">
        <f>'Solicitudes PAI'!$H2</f>
        <v>H3</v>
      </c>
      <c r="H5" s="32" t="str">
        <f>'Solicitudes PAI'!$I10</f>
        <v>Realizar la implementación del protocolo IPv6 en los equipos que están dentro de la infraestructura fisíca del FONCEP, mediante la asignación de un equipo de soporte, que realice los cambios de las direcciones IP en la configuración de  red de cada uno de los equipos.</v>
      </c>
      <c r="I5" s="32">
        <f>'Solicitudes PAI'!$I16</f>
        <v>0</v>
      </c>
      <c r="J5" s="32">
        <f>'Solicitudes PAI'!$I17</f>
        <v>0</v>
      </c>
      <c r="K5" s="32">
        <f>'Solicitudes PAI'!$I18</f>
        <v>0</v>
      </c>
      <c r="L5" s="33" t="str">
        <f>'Solicitudes PAI'!$I13</f>
        <v>Juan Gabriel Pérez</v>
      </c>
      <c r="M5" s="34">
        <f>'Solicitudes PAI'!$I11</f>
        <v>45931</v>
      </c>
      <c r="N5" s="34">
        <f>'Solicitudes PAI'!$I12</f>
        <v>46006</v>
      </c>
    </row>
    <row r="6" spans="1:14" ht="40.200000000000003" customHeight="1">
      <c r="A6" s="15">
        <v>4</v>
      </c>
      <c r="B6" s="120"/>
      <c r="C6" s="117"/>
      <c r="D6" s="123"/>
      <c r="E6" s="123"/>
      <c r="F6" s="126"/>
      <c r="G6" s="7" t="str">
        <f>'Solicitudes PAI'!$J2</f>
        <v>H4</v>
      </c>
      <c r="H6" s="32" t="str">
        <f>'Solicitudes PAI'!$K10</f>
        <v>En caso de no publicación , se reiterará al Registro Nacional de Bases de Datos (RNBD), mediante oficio externo, el requerimiento para que se actualicen las bases de datos reportadas por FONCEP, en cumplimiento de las obligaciones establecidas en el marco normativo vigente en materia de protección de datos personales.</v>
      </c>
      <c r="I6" s="32">
        <f>'Solicitudes PAI'!$K16</f>
        <v>0</v>
      </c>
      <c r="J6" s="32">
        <f>'Solicitudes PAI'!$K17</f>
        <v>0</v>
      </c>
      <c r="K6" s="32">
        <f>'Solicitudes PAI'!$K18</f>
        <v>0</v>
      </c>
      <c r="L6" s="33" t="str">
        <f>'Solicitudes PAI'!$K13</f>
        <v>Juan Gabriel Rico</v>
      </c>
      <c r="M6" s="34">
        <f>'Solicitudes PAI'!$K11</f>
        <v>45962</v>
      </c>
      <c r="N6" s="34">
        <f>'Solicitudes PAI'!$K12</f>
        <v>46006</v>
      </c>
    </row>
    <row r="7" spans="1:14" ht="40.200000000000003" customHeight="1">
      <c r="A7" s="15">
        <v>5</v>
      </c>
      <c r="B7" s="120"/>
      <c r="C7" s="117"/>
      <c r="D7" s="123"/>
      <c r="E7" s="123"/>
      <c r="F7" s="126"/>
      <c r="G7" s="7" t="e">
        <f>'Solicitudes PAI'!#REF!</f>
        <v>#REF!</v>
      </c>
      <c r="H7" s="32" t="e">
        <f>'Solicitudes PAI'!#REF!</f>
        <v>#REF!</v>
      </c>
      <c r="I7" s="32" t="e">
        <f>'Solicitudes PAI'!#REF!</f>
        <v>#REF!</v>
      </c>
      <c r="J7" s="32" t="e">
        <f>'Solicitudes PAI'!#REF!</f>
        <v>#REF!</v>
      </c>
      <c r="K7" s="32" t="e">
        <f>'Solicitudes PAI'!#REF!</f>
        <v>#REF!</v>
      </c>
      <c r="L7" s="33" t="e">
        <f>'Solicitudes PAI'!#REF!</f>
        <v>#REF!</v>
      </c>
      <c r="M7" s="34" t="e">
        <f>'Solicitudes PAI'!#REF!</f>
        <v>#REF!</v>
      </c>
      <c r="N7" s="34" t="e">
        <f>'Solicitudes PAI'!#REF!</f>
        <v>#REF!</v>
      </c>
    </row>
    <row r="8" spans="1:14" ht="40.200000000000003" customHeight="1">
      <c r="A8" s="15">
        <v>6</v>
      </c>
      <c r="B8" s="120"/>
      <c r="C8" s="117"/>
      <c r="D8" s="123"/>
      <c r="E8" s="123"/>
      <c r="F8" s="126"/>
      <c r="G8" s="7" t="e">
        <f>'Solicitudes PAI'!#REF!</f>
        <v>#REF!</v>
      </c>
      <c r="H8" s="32" t="e">
        <f>'Solicitudes PAI'!#REF!</f>
        <v>#REF!</v>
      </c>
      <c r="I8" s="32" t="e">
        <f>'Solicitudes PAI'!#REF!</f>
        <v>#REF!</v>
      </c>
      <c r="J8" s="32" t="e">
        <f>'Solicitudes PAI'!#REF!</f>
        <v>#REF!</v>
      </c>
      <c r="K8" s="32" t="e">
        <f>'Solicitudes PAI'!#REF!</f>
        <v>#REF!</v>
      </c>
      <c r="L8" s="33" t="e">
        <f>'Solicitudes PAI'!#REF!</f>
        <v>#REF!</v>
      </c>
      <c r="M8" s="34" t="e">
        <f>'Solicitudes PAI'!#REF!</f>
        <v>#REF!</v>
      </c>
      <c r="N8" s="34" t="e">
        <f>'Solicitudes PAI'!#REF!</f>
        <v>#REF!</v>
      </c>
    </row>
    <row r="9" spans="1:14" ht="40.200000000000003" customHeight="1">
      <c r="A9" s="15">
        <v>7</v>
      </c>
      <c r="B9" s="120"/>
      <c r="C9" s="117"/>
      <c r="D9" s="123"/>
      <c r="E9" s="123"/>
      <c r="F9" s="126"/>
      <c r="G9" s="7" t="e">
        <f>'Solicitudes PAI'!#REF!</f>
        <v>#REF!</v>
      </c>
      <c r="H9" s="32" t="e">
        <f>'Solicitudes PAI'!#REF!</f>
        <v>#REF!</v>
      </c>
      <c r="I9" s="32" t="e">
        <f>'Solicitudes PAI'!#REF!</f>
        <v>#REF!</v>
      </c>
      <c r="J9" s="32" t="e">
        <f>'Solicitudes PAI'!#REF!</f>
        <v>#REF!</v>
      </c>
      <c r="K9" s="32" t="e">
        <f>'Solicitudes PAI'!#REF!</f>
        <v>#REF!</v>
      </c>
      <c r="L9" s="33" t="e">
        <f>'Solicitudes PAI'!#REF!</f>
        <v>#REF!</v>
      </c>
      <c r="M9" s="34" t="e">
        <f>'Solicitudes PAI'!#REF!</f>
        <v>#REF!</v>
      </c>
      <c r="N9" s="34" t="e">
        <f>'Solicitudes PAI'!#REF!</f>
        <v>#REF!</v>
      </c>
    </row>
    <row r="10" spans="1:14" ht="40.200000000000003" customHeight="1">
      <c r="A10" s="15">
        <v>8</v>
      </c>
      <c r="B10" s="120"/>
      <c r="C10" s="117"/>
      <c r="D10" s="123"/>
      <c r="E10" s="123"/>
      <c r="F10" s="126"/>
      <c r="G10" s="7" t="e">
        <f>'Solicitudes PAI'!#REF!</f>
        <v>#REF!</v>
      </c>
      <c r="H10" s="32" t="e">
        <f>'Solicitudes PAI'!#REF!</f>
        <v>#REF!</v>
      </c>
      <c r="I10" s="32" t="e">
        <f>'Solicitudes PAI'!#REF!</f>
        <v>#REF!</v>
      </c>
      <c r="J10" s="32" t="e">
        <f>'Solicitudes PAI'!#REF!</f>
        <v>#REF!</v>
      </c>
      <c r="K10" s="32" t="e">
        <f>'Solicitudes PAI'!#REF!</f>
        <v>#REF!</v>
      </c>
      <c r="L10" s="33" t="e">
        <f>'Solicitudes PAI'!#REF!</f>
        <v>#REF!</v>
      </c>
      <c r="M10" s="34" t="e">
        <f>'Solicitudes PAI'!#REF!</f>
        <v>#REF!</v>
      </c>
      <c r="N10" s="34" t="e">
        <f>'Solicitudes PAI'!#REF!</f>
        <v>#REF!</v>
      </c>
    </row>
    <row r="11" spans="1:14" ht="40.200000000000003" customHeight="1">
      <c r="A11" s="15">
        <v>9</v>
      </c>
      <c r="B11" s="120"/>
      <c r="C11" s="117"/>
      <c r="D11" s="123"/>
      <c r="E11" s="123"/>
      <c r="F11" s="126"/>
      <c r="G11" s="7" t="e">
        <f>'Solicitudes PAI'!#REF!</f>
        <v>#REF!</v>
      </c>
      <c r="H11" s="32" t="e">
        <f>'Solicitudes PAI'!#REF!</f>
        <v>#REF!</v>
      </c>
      <c r="I11" s="32" t="e">
        <f>'Solicitudes PAI'!#REF!</f>
        <v>#REF!</v>
      </c>
      <c r="J11" s="32" t="e">
        <f>'Solicitudes PAI'!#REF!</f>
        <v>#REF!</v>
      </c>
      <c r="K11" s="32" t="e">
        <f>'Solicitudes PAI'!#REF!</f>
        <v>#REF!</v>
      </c>
      <c r="L11" s="33" t="e">
        <f>'Solicitudes PAI'!#REF!</f>
        <v>#REF!</v>
      </c>
      <c r="M11" s="34" t="e">
        <f>'Solicitudes PAI'!#REF!</f>
        <v>#REF!</v>
      </c>
      <c r="N11" s="34" t="e">
        <f>'Solicitudes PAI'!#REF!</f>
        <v>#REF!</v>
      </c>
    </row>
    <row r="12" spans="1:14" ht="40.200000000000003" customHeight="1">
      <c r="A12" s="15">
        <v>10</v>
      </c>
      <c r="B12" s="121"/>
      <c r="C12" s="118"/>
      <c r="D12" s="124"/>
      <c r="E12" s="124"/>
      <c r="F12" s="127"/>
      <c r="G12" s="7" t="e">
        <f>'Solicitudes PAI'!#REF!</f>
        <v>#REF!</v>
      </c>
      <c r="H12" s="32" t="e">
        <f>'Solicitudes PAI'!#REF!</f>
        <v>#REF!</v>
      </c>
      <c r="I12" s="32" t="e">
        <f>'Solicitudes PAI'!#REF!</f>
        <v>#REF!</v>
      </c>
      <c r="J12" s="32" t="e">
        <f>'Solicitudes PAI'!#REF!</f>
        <v>#REF!</v>
      </c>
      <c r="K12" s="32" t="e">
        <f>'Solicitudes PAI'!#REF!</f>
        <v>#REF!</v>
      </c>
      <c r="L12" s="33" t="e">
        <f>'Solicitudes PAI'!#REF!</f>
        <v>#REF!</v>
      </c>
      <c r="M12" s="34" t="e">
        <f>'Solicitudes PAI'!#REF!</f>
        <v>#REF!</v>
      </c>
      <c r="N12" s="34"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6640625" customWidth="1"/>
    <col min="5" max="5" width="176.88671875" customWidth="1"/>
    <col min="7" max="7" width="22.88671875" customWidth="1"/>
  </cols>
  <sheetData>
    <row r="1" spans="1:5">
      <c r="A1" s="27" t="s">
        <v>131</v>
      </c>
      <c r="C1" s="27" t="s">
        <v>132</v>
      </c>
      <c r="E1" s="27" t="s">
        <v>133</v>
      </c>
    </row>
    <row r="2" spans="1:5">
      <c r="A2" s="14" t="s">
        <v>134</v>
      </c>
      <c r="C2" s="14" t="s">
        <v>135</v>
      </c>
      <c r="E2" s="36" t="s">
        <v>136</v>
      </c>
    </row>
    <row r="3" spans="1:5">
      <c r="A3" s="14" t="s">
        <v>137</v>
      </c>
      <c r="C3" s="14" t="s">
        <v>138</v>
      </c>
      <c r="E3" s="36" t="s">
        <v>139</v>
      </c>
    </row>
    <row r="4" spans="1:5">
      <c r="A4" s="14" t="s">
        <v>140</v>
      </c>
      <c r="C4" s="14" t="s">
        <v>141</v>
      </c>
      <c r="E4" s="36" t="s">
        <v>142</v>
      </c>
    </row>
    <row r="5" spans="1:5">
      <c r="A5" s="14" t="s">
        <v>143</v>
      </c>
      <c r="C5" s="14" t="s">
        <v>144</v>
      </c>
      <c r="E5" s="36" t="s">
        <v>145</v>
      </c>
    </row>
    <row r="6" spans="1:5">
      <c r="A6" s="35"/>
      <c r="C6" s="14" t="s">
        <v>146</v>
      </c>
      <c r="E6" s="36" t="s">
        <v>147</v>
      </c>
    </row>
    <row r="7" spans="1:5">
      <c r="A7" s="35"/>
      <c r="C7" s="14" t="s">
        <v>148</v>
      </c>
      <c r="E7" s="36" t="s">
        <v>149</v>
      </c>
    </row>
    <row r="8" spans="1:5">
      <c r="A8" s="35"/>
      <c r="C8" s="14" t="s">
        <v>150</v>
      </c>
      <c r="E8" s="36" t="s">
        <v>151</v>
      </c>
    </row>
    <row r="9" spans="1:5">
      <c r="A9" s="35"/>
      <c r="C9" s="14" t="s">
        <v>152</v>
      </c>
      <c r="E9" s="36" t="s">
        <v>153</v>
      </c>
    </row>
    <row r="10" spans="1:5">
      <c r="A10" s="35"/>
      <c r="C10" s="14" t="s">
        <v>154</v>
      </c>
      <c r="E10" s="36" t="s">
        <v>155</v>
      </c>
    </row>
    <row r="11" spans="1:5">
      <c r="A11" s="35"/>
      <c r="C11" s="14" t="s">
        <v>156</v>
      </c>
      <c r="E11" s="36" t="s">
        <v>157</v>
      </c>
    </row>
    <row r="12" spans="1:5">
      <c r="A12" s="35"/>
      <c r="C12" s="14" t="s">
        <v>158</v>
      </c>
      <c r="E12" s="36" t="s">
        <v>159</v>
      </c>
    </row>
    <row r="13" spans="1:5">
      <c r="A13" s="35"/>
      <c r="C13" s="14" t="s">
        <v>160</v>
      </c>
      <c r="E13" s="36" t="s">
        <v>161</v>
      </c>
    </row>
    <row r="14" spans="1:5">
      <c r="A14" s="35"/>
      <c r="C14" s="14" t="s">
        <v>162</v>
      </c>
      <c r="E14" s="36" t="s">
        <v>163</v>
      </c>
    </row>
    <row r="15" spans="1:5">
      <c r="A15" s="35"/>
      <c r="C15" s="14" t="s">
        <v>164</v>
      </c>
      <c r="E15" s="36" t="s">
        <v>165</v>
      </c>
    </row>
    <row r="16" spans="1:5">
      <c r="A16" s="35"/>
      <c r="C16" s="14" t="s">
        <v>166</v>
      </c>
      <c r="E16" s="36" t="s">
        <v>167</v>
      </c>
    </row>
    <row r="17" spans="1:5">
      <c r="A17" s="35"/>
      <c r="C17" s="14" t="s">
        <v>168</v>
      </c>
      <c r="E17" s="36" t="s">
        <v>169</v>
      </c>
    </row>
    <row r="18" spans="1:5">
      <c r="A18" s="35"/>
      <c r="C18" s="14" t="s">
        <v>170</v>
      </c>
      <c r="E18" s="36" t="s">
        <v>171</v>
      </c>
    </row>
    <row r="19" spans="1:5">
      <c r="A19" s="35"/>
      <c r="C19" s="14" t="s">
        <v>172</v>
      </c>
      <c r="E19" s="36" t="s">
        <v>173</v>
      </c>
    </row>
    <row r="20" spans="1:5">
      <c r="A20" s="35"/>
      <c r="C20" s="14" t="s">
        <v>174</v>
      </c>
      <c r="E20" s="36" t="s">
        <v>175</v>
      </c>
    </row>
    <row r="21" spans="1:5">
      <c r="A21" s="35"/>
      <c r="C21" s="14" t="s">
        <v>176</v>
      </c>
      <c r="E21" s="36" t="s">
        <v>177</v>
      </c>
    </row>
    <row r="22" spans="1:5">
      <c r="A22" s="35"/>
      <c r="E22" s="36" t="s">
        <v>178</v>
      </c>
    </row>
    <row r="23" spans="1:5">
      <c r="A23" s="35"/>
      <c r="E23" s="36" t="s">
        <v>179</v>
      </c>
    </row>
    <row r="24" spans="1:5">
      <c r="A24" s="35"/>
      <c r="E24" s="36" t="s">
        <v>180</v>
      </c>
    </row>
    <row r="25" spans="1:5">
      <c r="A25" s="35"/>
      <c r="E25" s="36" t="s">
        <v>181</v>
      </c>
    </row>
    <row r="26" spans="1:5">
      <c r="A26" s="35"/>
      <c r="E26" s="36" t="s">
        <v>182</v>
      </c>
    </row>
    <row r="27" spans="1:5">
      <c r="A27" s="35"/>
      <c r="E27" s="37" t="s">
        <v>104</v>
      </c>
    </row>
    <row r="28" spans="1:5">
      <c r="E28" s="37" t="s">
        <v>183</v>
      </c>
    </row>
    <row r="29" spans="1:5">
      <c r="E29" s="37" t="s">
        <v>184</v>
      </c>
    </row>
    <row r="30" spans="1:5">
      <c r="E30" s="37" t="s">
        <v>185</v>
      </c>
    </row>
    <row r="31" spans="1:5">
      <c r="E31" s="37" t="s">
        <v>186</v>
      </c>
    </row>
    <row r="32" spans="1:5">
      <c r="E32" s="37" t="s">
        <v>187</v>
      </c>
    </row>
    <row r="33" spans="5:5">
      <c r="E33" s="37" t="s">
        <v>188</v>
      </c>
    </row>
    <row r="34" spans="5:5">
      <c r="E34" s="37" t="s">
        <v>189</v>
      </c>
    </row>
    <row r="35" spans="5:5">
      <c r="E35" s="37" t="s">
        <v>190</v>
      </c>
    </row>
    <row r="36" spans="5:5">
      <c r="E36" s="37" t="s">
        <v>191</v>
      </c>
    </row>
    <row r="37" spans="5:5">
      <c r="E37" s="37" t="s">
        <v>192</v>
      </c>
    </row>
    <row r="38" spans="5:5">
      <c r="E38" s="37" t="s">
        <v>193</v>
      </c>
    </row>
    <row r="39" spans="5:5">
      <c r="E39" s="37" t="s">
        <v>194</v>
      </c>
    </row>
    <row r="40" spans="5:5">
      <c r="E40" s="37" t="s">
        <v>195</v>
      </c>
    </row>
    <row r="41" spans="5:5">
      <c r="E41" s="37" t="s">
        <v>196</v>
      </c>
    </row>
    <row r="42" spans="5:5">
      <c r="E42" s="37" t="s">
        <v>197</v>
      </c>
    </row>
    <row r="43" spans="5:5">
      <c r="E43" s="37" t="s">
        <v>198</v>
      </c>
    </row>
    <row r="44" spans="5:5">
      <c r="E44" s="37" t="s">
        <v>199</v>
      </c>
    </row>
    <row r="45" spans="5:5">
      <c r="E45" s="37" t="s">
        <v>200</v>
      </c>
    </row>
    <row r="46" spans="5:5">
      <c r="E46" s="37" t="s">
        <v>201</v>
      </c>
    </row>
    <row r="47" spans="5:5">
      <c r="E47" s="37" t="s">
        <v>202</v>
      </c>
    </row>
    <row r="48" spans="5:5">
      <c r="E48" s="37" t="s">
        <v>203</v>
      </c>
    </row>
    <row r="49" spans="5:5">
      <c r="E49" s="37" t="s">
        <v>204</v>
      </c>
    </row>
    <row r="50" spans="5:5">
      <c r="E50" s="37" t="s">
        <v>205</v>
      </c>
    </row>
    <row r="51" spans="5:5">
      <c r="E51" s="37" t="s">
        <v>206</v>
      </c>
    </row>
    <row r="52" spans="5:5">
      <c r="E52" s="37" t="s">
        <v>207</v>
      </c>
    </row>
    <row r="53" spans="5:5">
      <c r="E53" s="37" t="s">
        <v>208</v>
      </c>
    </row>
    <row r="54" spans="5:5">
      <c r="E54" s="37" t="s">
        <v>209</v>
      </c>
    </row>
    <row r="55" spans="5:5">
      <c r="E55" s="37" t="s">
        <v>210</v>
      </c>
    </row>
    <row r="56" spans="5:5">
      <c r="E56" s="37" t="s">
        <v>211</v>
      </c>
    </row>
    <row r="57" spans="5:5">
      <c r="E57" s="37" t="s">
        <v>212</v>
      </c>
    </row>
    <row r="58" spans="5:5">
      <c r="E58" s="37" t="s">
        <v>213</v>
      </c>
    </row>
    <row r="59" spans="5:5">
      <c r="E59" s="37" t="s">
        <v>214</v>
      </c>
    </row>
    <row r="60" spans="5:5">
      <c r="E60" s="37" t="s">
        <v>215</v>
      </c>
    </row>
    <row r="61" spans="5:5">
      <c r="E61" s="37" t="s">
        <v>216</v>
      </c>
    </row>
    <row r="62" spans="5:5">
      <c r="E62" s="37" t="s">
        <v>217</v>
      </c>
    </row>
    <row r="63" spans="5:5">
      <c r="E63" s="37" t="s">
        <v>218</v>
      </c>
    </row>
    <row r="64" spans="5:5">
      <c r="E64" s="37" t="s">
        <v>219</v>
      </c>
    </row>
    <row r="65" spans="5:5">
      <c r="E65" s="37" t="s">
        <v>220</v>
      </c>
    </row>
    <row r="66" spans="5:5">
      <c r="E66" s="37" t="s">
        <v>221</v>
      </c>
    </row>
    <row r="67" spans="5:5">
      <c r="E67" s="37" t="s">
        <v>222</v>
      </c>
    </row>
    <row r="68" spans="5:5">
      <c r="E68" s="37" t="s">
        <v>223</v>
      </c>
    </row>
    <row r="69" spans="5:5">
      <c r="E69" s="37" t="s">
        <v>224</v>
      </c>
    </row>
    <row r="70" spans="5:5">
      <c r="E70" s="37" t="s">
        <v>225</v>
      </c>
    </row>
    <row r="71" spans="5:5">
      <c r="E71" s="37" t="s">
        <v>226</v>
      </c>
    </row>
    <row r="72" spans="5:5">
      <c r="E72" s="37" t="s">
        <v>227</v>
      </c>
    </row>
    <row r="73" spans="5:5">
      <c r="E73" s="37" t="s">
        <v>228</v>
      </c>
    </row>
    <row r="74" spans="5:5">
      <c r="E74" s="37" t="s">
        <v>229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47</v>
      </c>
      <c r="B1" s="10" t="s">
        <v>230</v>
      </c>
      <c r="C1" s="3" t="s">
        <v>231</v>
      </c>
      <c r="D1" t="s">
        <v>72</v>
      </c>
      <c r="E1" t="s">
        <v>232</v>
      </c>
      <c r="F1" t="s">
        <v>233</v>
      </c>
      <c r="G1" t="s">
        <v>234</v>
      </c>
      <c r="H1" t="s">
        <v>66</v>
      </c>
      <c r="J1" t="s">
        <v>74</v>
      </c>
      <c r="K1" t="s">
        <v>235</v>
      </c>
      <c r="L1" s="16" t="s">
        <v>236</v>
      </c>
    </row>
    <row r="2" spans="1:12" s="13" customFormat="1" ht="31.8" thickBot="1">
      <c r="A2" s="2" t="s">
        <v>30</v>
      </c>
      <c r="B2" s="10" t="s">
        <v>237</v>
      </c>
      <c r="C2" s="3" t="s">
        <v>238</v>
      </c>
      <c r="D2" s="13" t="s">
        <v>239</v>
      </c>
      <c r="E2" s="13" t="s">
        <v>83</v>
      </c>
      <c r="H2" s="13" t="s">
        <v>67</v>
      </c>
      <c r="J2" s="13" t="s">
        <v>240</v>
      </c>
      <c r="K2" s="13" t="s">
        <v>241</v>
      </c>
      <c r="L2" s="16" t="s">
        <v>83</v>
      </c>
    </row>
    <row r="3" spans="1:12" s="13" customFormat="1" ht="31.8" thickBot="1">
      <c r="D3" s="13" t="s">
        <v>242</v>
      </c>
      <c r="E3" s="13" t="s">
        <v>243</v>
      </c>
      <c r="H3" s="13" t="s">
        <v>244</v>
      </c>
      <c r="J3" s="13" t="s">
        <v>245</v>
      </c>
      <c r="K3" s="13" t="s">
        <v>246</v>
      </c>
      <c r="L3" s="16" t="s">
        <v>86</v>
      </c>
    </row>
    <row r="4" spans="1:12" s="13" customFormat="1" ht="16.2" thickBot="1">
      <c r="B4" s="4"/>
      <c r="C4" s="4"/>
      <c r="D4" s="13" t="s">
        <v>247</v>
      </c>
      <c r="E4" s="13" t="s">
        <v>248</v>
      </c>
      <c r="H4" s="13" t="s">
        <v>249</v>
      </c>
      <c r="J4" s="13" t="s">
        <v>250</v>
      </c>
      <c r="K4" s="13" t="s">
        <v>251</v>
      </c>
      <c r="L4" s="16" t="s">
        <v>89</v>
      </c>
    </row>
    <row r="5" spans="1:12" s="13" customFormat="1" ht="16.2" thickBot="1">
      <c r="B5" s="4"/>
      <c r="C5" s="4"/>
      <c r="D5" s="13" t="s">
        <v>252</v>
      </c>
      <c r="E5" s="13" t="s">
        <v>91</v>
      </c>
      <c r="J5" s="13" t="s">
        <v>253</v>
      </c>
      <c r="L5" s="16" t="s">
        <v>90</v>
      </c>
    </row>
    <row r="6" spans="1:12" s="13" customFormat="1" ht="16.2" thickBot="1">
      <c r="B6" s="4"/>
      <c r="C6" s="4"/>
      <c r="D6" s="13" t="s">
        <v>254</v>
      </c>
      <c r="E6" s="13" t="s">
        <v>255</v>
      </c>
      <c r="J6" s="13" t="s">
        <v>256</v>
      </c>
      <c r="L6" s="16" t="s">
        <v>91</v>
      </c>
    </row>
    <row r="7" spans="1:12" s="13" customFormat="1" ht="16.2" thickBot="1">
      <c r="B7" s="4"/>
      <c r="C7" s="4"/>
      <c r="D7" s="13" t="s">
        <v>257</v>
      </c>
      <c r="E7" s="13" t="s">
        <v>258</v>
      </c>
      <c r="J7" s="13" t="s">
        <v>259</v>
      </c>
      <c r="L7" s="16" t="s">
        <v>94</v>
      </c>
    </row>
    <row r="8" spans="1:12" s="13" customFormat="1" ht="31.8" thickBot="1">
      <c r="B8" s="4"/>
      <c r="C8" s="4"/>
      <c r="D8" s="13" t="s">
        <v>260</v>
      </c>
      <c r="E8" s="13" t="s">
        <v>261</v>
      </c>
      <c r="J8" s="13" t="s">
        <v>262</v>
      </c>
      <c r="L8" s="16" t="s">
        <v>96</v>
      </c>
    </row>
    <row r="9" spans="1:12" s="13" customFormat="1" ht="16.2" thickBot="1">
      <c r="B9" s="4"/>
      <c r="C9" s="4"/>
      <c r="D9" s="13" t="s">
        <v>263</v>
      </c>
      <c r="E9" s="13" t="s">
        <v>264</v>
      </c>
      <c r="J9" s="13" t="s">
        <v>265</v>
      </c>
      <c r="L9" s="16" t="s">
        <v>101</v>
      </c>
    </row>
    <row r="10" spans="1:12" s="13" customFormat="1" ht="31.8" thickBot="1">
      <c r="B10" s="4"/>
      <c r="C10" s="4"/>
      <c r="D10" s="13" t="s">
        <v>266</v>
      </c>
      <c r="E10" s="13" t="s">
        <v>267</v>
      </c>
      <c r="J10" s="13" t="s">
        <v>268</v>
      </c>
      <c r="L10" s="16" t="s">
        <v>102</v>
      </c>
    </row>
    <row r="11" spans="1:12" s="13" customFormat="1" ht="31.8" thickBot="1">
      <c r="B11" s="4"/>
      <c r="C11" s="4"/>
      <c r="E11" s="13" t="s">
        <v>269</v>
      </c>
      <c r="J11" s="13" t="s">
        <v>270</v>
      </c>
      <c r="L11" s="16" t="s">
        <v>103</v>
      </c>
    </row>
    <row r="12" spans="1:12" s="13" customFormat="1" ht="31.8" thickBot="1">
      <c r="B12" s="4"/>
      <c r="C12" s="4"/>
      <c r="E12" s="13" t="s">
        <v>271</v>
      </c>
      <c r="L12" s="16" t="s">
        <v>105</v>
      </c>
    </row>
    <row r="13" spans="1:12" s="13" customFormat="1" ht="16.2" thickBot="1">
      <c r="B13" s="4"/>
      <c r="C13" s="4"/>
      <c r="E13" s="13" t="s">
        <v>272</v>
      </c>
      <c r="L13" s="16" t="s">
        <v>106</v>
      </c>
    </row>
    <row r="14" spans="1:12" s="13" customFormat="1" ht="16.2" thickBot="1">
      <c r="B14" s="4"/>
      <c r="C14" s="4"/>
      <c r="E14" s="13" t="s">
        <v>273</v>
      </c>
      <c r="L14" s="16" t="s">
        <v>107</v>
      </c>
    </row>
    <row r="15" spans="1:12" s="13" customFormat="1" ht="31.8" thickBot="1">
      <c r="B15" s="4"/>
      <c r="C15" s="4"/>
      <c r="E15" s="13" t="s">
        <v>274</v>
      </c>
      <c r="L15" s="16" t="s">
        <v>108</v>
      </c>
    </row>
    <row r="16" spans="1:12" s="13" customFormat="1" ht="16.2" thickBot="1">
      <c r="B16" s="4"/>
      <c r="C16" s="4"/>
      <c r="E16" s="13" t="s">
        <v>275</v>
      </c>
      <c r="L16" s="16" t="s">
        <v>109</v>
      </c>
    </row>
    <row r="17" spans="2:12" s="13" customFormat="1" ht="47.4" thickBot="1">
      <c r="B17" s="4"/>
      <c r="C17" s="4"/>
      <c r="E17" s="13" t="s">
        <v>276</v>
      </c>
      <c r="L17" s="16" t="s">
        <v>110</v>
      </c>
    </row>
    <row r="18" spans="2:12" s="13" customFormat="1" ht="47.4" thickBot="1">
      <c r="B18" s="4"/>
      <c r="C18" s="4"/>
      <c r="E18" s="4" t="s">
        <v>277</v>
      </c>
      <c r="L18" s="16" t="s">
        <v>112</v>
      </c>
    </row>
    <row r="19" spans="2:12" s="13" customFormat="1" ht="16.2" thickBot="1">
      <c r="B19" s="4"/>
      <c r="C19" s="4"/>
      <c r="L19" s="16" t="s">
        <v>113</v>
      </c>
    </row>
    <row r="20" spans="2:12" s="13" customFormat="1" ht="16.2" thickBot="1">
      <c r="B20" s="4"/>
      <c r="C20" s="4"/>
      <c r="L20" s="16" t="s">
        <v>7</v>
      </c>
    </row>
    <row r="21" spans="2:12" s="13" customFormat="1" ht="16.2" thickBot="1">
      <c r="B21" s="4"/>
      <c r="C21" s="4"/>
      <c r="L21" s="16" t="s">
        <v>115</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A7C5C5BD-02A4-4B22-B2E2-7FEFA929A711}"/>
</file>

<file path=customXml/itemProps3.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2025-09-19T15:51:09Z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