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omments1.xml" ContentType="application/vnd.openxmlformats-officedocument.spreadsheetml.comments+xml"/>
  <Override PartName="/xl/ctrlProps/ctrlProp40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2.xml" ContentType="application/vnd.openxmlformats-officedocument.spreadsheetml.comments+xml"/>
  <Override PartName="/xl/ctrlProps/ctrlProp47.xml" ContentType="application/vnd.ms-excel.controlproperties+xml"/>
  <Override PartName="/xl/ctrlProps/ctrlProp48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ctrlProps/ctrlProp41.xml" ContentType="application/vnd.ms-excel.controlproperties+xml"/>
  <Override PartName="/docProps/app.xml" ContentType="application/vnd.openxmlformats-officedocument.extended-properties+xml"/>
  <Override PartName="/xl/ctrlProps/ctrlProp39.xml" ContentType="application/vnd.ms-excel.controlproperties+xml"/>
  <Override PartName="/xl/ctrlProps/ctrlProp3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anie\OneDrive - foncep.gov.co\Documentos\FONCEP TRABAJO\RIESGOS 2023-2024\ANALISIS DE CAUSAS - TODOS 2024\2025\OIS\"/>
    </mc:Choice>
  </mc:AlternateContent>
  <xr:revisionPtr revIDLastSave="0" documentId="13_ncr:1_{04453613-3C00-43B1-B534-EFB41D7F622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ciones diligenciamiento" sheetId="1" r:id="rId1"/>
    <sheet name="Analisis de causas" sheetId="3" r:id="rId2"/>
    <sheet name="Metodología AC" sheetId="4" r:id="rId3"/>
    <sheet name="Solicitudes PAI" sheetId="5" r:id="rId4"/>
    <sheet name="STORM" sheetId="6" r:id="rId5"/>
    <sheet name="Clasificadores" sheetId="7" r:id="rId6"/>
  </sheets>
  <externalReferences>
    <externalReference r:id="rId7"/>
  </externalReferences>
  <definedNames>
    <definedName name="_xlnm.Print_Area" localSheetId="1">'Analisis de causas'!$A$1:$T$12</definedName>
    <definedName name="_xlnm.Print_Area" localSheetId="2">'Metodología AC'!$A$1:$DD$27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3" l="1"/>
  <c r="S3" i="3"/>
  <c r="C3" i="6"/>
  <c r="D3" i="6"/>
  <c r="E3" i="6"/>
  <c r="F3" i="6"/>
  <c r="G3" i="6"/>
  <c r="H3" i="6"/>
  <c r="I3" i="6"/>
  <c r="J3" i="6"/>
  <c r="K3" i="6"/>
  <c r="L3" i="6"/>
  <c r="M3" i="6"/>
  <c r="N3" i="6"/>
  <c r="G4" i="6"/>
  <c r="H4" i="6"/>
  <c r="I4" i="6"/>
  <c r="J4" i="6"/>
  <c r="K4" i="6"/>
  <c r="L4" i="6"/>
  <c r="M4" i="6"/>
  <c r="N4" i="6"/>
  <c r="G5" i="6"/>
  <c r="H5" i="6"/>
  <c r="I5" i="6"/>
  <c r="J5" i="6"/>
  <c r="K5" i="6"/>
  <c r="L5" i="6"/>
  <c r="M5" i="6"/>
  <c r="N5" i="6"/>
  <c r="G6" i="6"/>
  <c r="H6" i="6"/>
  <c r="I6" i="6"/>
  <c r="J6" i="6"/>
  <c r="K6" i="6"/>
  <c r="L6" i="6"/>
  <c r="M6" i="6"/>
  <c r="N6" i="6"/>
  <c r="G7" i="6"/>
  <c r="H7" i="6"/>
  <c r="I7" i="6"/>
  <c r="J7" i="6"/>
  <c r="K7" i="6"/>
  <c r="L7" i="6"/>
  <c r="M7" i="6"/>
  <c r="N7" i="6"/>
  <c r="G8" i="6"/>
  <c r="H8" i="6"/>
  <c r="I8" i="6"/>
  <c r="J8" i="6"/>
  <c r="K8" i="6"/>
  <c r="L8" i="6"/>
  <c r="M8" i="6"/>
  <c r="N8" i="6"/>
  <c r="G9" i="6"/>
  <c r="H9" i="6"/>
  <c r="I9" i="6"/>
  <c r="J9" i="6"/>
  <c r="K9" i="6"/>
  <c r="L9" i="6"/>
  <c r="M9" i="6"/>
  <c r="N9" i="6"/>
  <c r="G10" i="6"/>
  <c r="H10" i="6"/>
  <c r="I10" i="6"/>
  <c r="J10" i="6"/>
  <c r="K10" i="6"/>
  <c r="L10" i="6"/>
  <c r="M10" i="6"/>
  <c r="N10" i="6"/>
  <c r="G11" i="6"/>
  <c r="H11" i="6"/>
  <c r="I11" i="6"/>
  <c r="J11" i="6"/>
  <c r="K11" i="6"/>
  <c r="L11" i="6"/>
  <c r="M11" i="6"/>
  <c r="N11" i="6"/>
  <c r="G12" i="6"/>
  <c r="H12" i="6"/>
  <c r="I12" i="6"/>
  <c r="J12" i="6"/>
  <c r="K12" i="6"/>
  <c r="L12" i="6"/>
  <c r="M12" i="6"/>
  <c r="N12" i="6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Alejandra</author>
    <author>Joaquin Manuel Granados Rodriguez</author>
    <author>Daniel Parra Silva</author>
    <author>OAP</author>
  </authors>
  <commentList>
    <comment ref="A2" authorId="0" shapeId="0" xr:uid="{24E1A00F-09C9-4BCE-833C-422B363850B4}">
      <text>
        <r>
          <rPr>
            <sz val="9"/>
            <color rgb="FF000000"/>
            <rFont val="Tahoma"/>
            <family val="2"/>
          </rPr>
          <t xml:space="preserve">Formato dd/mm//aaaa
</t>
        </r>
      </text>
    </comment>
    <comment ref="B2" authorId="1" shapeId="0" xr:uid="{2233DD57-70CA-4263-A07C-2E9580D7BD21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 a conocer fuente del hallazgo o situación presentada. </t>
        </r>
      </text>
    </comment>
    <comment ref="C2" authorId="2" shapeId="0" xr:uid="{F05BB970-926B-4C6F-84C3-8EE3CA0036AE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Escriba el nombre de la auditoría tal cual como se detalla en el informe. </t>
        </r>
      </text>
    </comment>
    <comment ref="D2" authorId="2" shapeId="0" xr:uid="{F7052DE9-6378-41A2-B9EB-AA014497D67C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Ingrese el ID del informe de auditoría</t>
        </r>
      </text>
    </comment>
    <comment ref="E2" authorId="2" shapeId="0" xr:uid="{391DAD9C-D920-4092-90AE-42A8F091A50A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Escriba el número o numeral de hallazgo al que le va a realizar el análisis que aparece en el informe, de no contener numeración, escriba n/a.</t>
        </r>
      </text>
    </comment>
    <comment ref="F2" authorId="2" shapeId="0" xr:uid="{F4B453EE-BE00-4682-8218-619E0D85E118}">
      <text>
        <r>
          <rPr>
            <b/>
            <sz val="9"/>
            <color rgb="FF000000"/>
            <rFont val="Tahoma"/>
            <family val="2"/>
          </rPr>
          <t>OAP: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Copie del informe de auditoria el hallazgo  la situación sucedida. O en el caso de autoevalaución describa brevemente lo sucedido</t>
        </r>
      </text>
    </comment>
    <comment ref="G2" authorId="2" shapeId="0" xr:uid="{B18A6C61-F993-4531-86AB-F332F26007F0}">
      <text>
        <r>
          <rPr>
            <b/>
            <sz val="9"/>
            <color indexed="81"/>
            <rFont val="Tahoma"/>
            <family val="2"/>
          </rPr>
          <t xml:space="preserve">OAP:
Dirijase a la pestaña "Metodología AC" y aplique la metodología de analisis sugerida. 
</t>
        </r>
        <r>
          <rPr>
            <sz val="9"/>
            <color indexed="81"/>
            <rFont val="Tahoma"/>
            <family val="2"/>
          </rPr>
          <t xml:space="preserve">
Escriba las causas o causa raíz del hallazgo o de la situación presentada, resultado de la implementación de la metodologia de análisis de causas.
</t>
        </r>
      </text>
    </comment>
    <comment ref="H2" authorId="3" shapeId="0" xr:uid="{6281BA32-0457-49D5-A820-BFDAF0533CB2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Seleccione SI o NO</t>
        </r>
      </text>
    </comment>
    <comment ref="I2" authorId="2" shapeId="0" xr:uid="{D009B11E-AD41-4E0D-AEBC-B5F00069571A}">
      <text>
        <r>
          <rPr>
            <b/>
            <sz val="9"/>
            <color rgb="FF000000"/>
            <rFont val="Tahoma"/>
            <family val="2"/>
          </rPr>
          <t xml:space="preserve">OAP:
</t>
        </r>
        <r>
          <rPr>
            <sz val="9"/>
            <color rgb="FF000000"/>
            <rFont val="Tahoma"/>
            <family val="2"/>
          </rPr>
          <t xml:space="preserve">Escriba el nombre del riesgo tal como está descrito en la matriz de riesgos - Ver herramienta SVE. 
</t>
        </r>
      </text>
    </comment>
    <comment ref="J2" authorId="2" shapeId="0" xr:uid="{F83682C4-9B26-4198-BCE8-048EF097896D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Esta es la fecha de cuando se presentó por primera vez el hecho que materialización el riesgo, previo a la fecha de identificación por parte del proceso auditor o autoevaluación.
Formato dd/mm//aaaa</t>
        </r>
      </text>
    </comment>
    <comment ref="K2" authorId="2" shapeId="0" xr:uid="{F9EAD86C-7D6F-4258-BAC0-337ACAD6D0EE}">
      <text>
        <r>
          <rPr>
            <b/>
            <sz val="9"/>
            <color indexed="81"/>
            <rFont val="Tahoma"/>
            <family val="2"/>
          </rPr>
          <t xml:space="preserve">OAP:
</t>
        </r>
        <r>
          <rPr>
            <sz val="9"/>
            <color indexed="81"/>
            <rFont val="Tahoma"/>
            <family val="2"/>
          </rPr>
          <t xml:space="preserve">
Fecha del día en el que el proceso auditor o autovaluación identificó la materialización del riesgo. 
Formato dd/mm//aaaa
</t>
        </r>
      </text>
    </comment>
    <comment ref="L2" authorId="2" shapeId="0" xr:uid="{1E9F2701-D9BC-42FF-A11F-CCAC2448E4E3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Se aclara que se debe poner esta fecha una vez este aprobado este documento de analisis de causas. </t>
        </r>
      </text>
    </comment>
    <comment ref="M2" authorId="2" shapeId="0" xr:uid="{747459A5-D7FB-4312-A44F-15E322DC7272}">
      <text>
        <r>
          <rPr>
            <b/>
            <sz val="9"/>
            <color rgb="FF000000"/>
            <rFont val="Tahoma"/>
            <family val="2"/>
          </rPr>
          <t>OAP: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Ver caracterización e identificar que se afecto. </t>
        </r>
      </text>
    </comment>
    <comment ref="N2" authorId="2" shapeId="0" xr:uid="{EAFE6C3E-A747-4980-A1FE-25CAD4572976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Describa puntualmente aquello que resulta a causa de la afectación del producto. </t>
        </r>
      </text>
    </comment>
    <comment ref="O2" authorId="2" shapeId="0" xr:uid="{EC707F9E-CA18-4840-ADDF-659D64AC1BE4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 los controles del riesgo materializado, plasme aquel que estuviese creado para la mitigación de lo sucedido pero que no obtuvo efectividad. </t>
        </r>
      </text>
    </comment>
    <comment ref="P2" authorId="3" shapeId="0" xr:uid="{53FC21B9-300E-44B6-9CF2-71CDB923DB4A}">
      <text>
        <r>
          <rPr>
            <b/>
            <sz val="9"/>
            <color rgb="FF000000"/>
            <rFont val="Tahoma"/>
            <family val="2"/>
          </rPr>
          <t>OAP: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Describa la acción que se van a realizar en el riesgo; detallando, según aplique, las nuevas causas identificadas o ajustes a existentes; los nuevos controles creados o el ajuste los existentes; el ajuste al riesgo identificado; o las actividades de tratamiento que se formulan o actualizan.</t>
        </r>
      </text>
    </comment>
    <comment ref="Q2" authorId="2" shapeId="0" xr:uid="{25065984-710C-42E1-80EB-AC773AB6F4A5}">
      <text>
        <r>
          <rPr>
            <b/>
            <sz val="9"/>
            <color indexed="81"/>
            <rFont val="Tahoma"/>
            <family val="2"/>
          </rPr>
          <t xml:space="preserve">OAP
</t>
        </r>
        <r>
          <rPr>
            <sz val="9"/>
            <color indexed="81"/>
            <rFont val="Tahoma"/>
            <family val="2"/>
          </rPr>
          <t>Seleccione SI o NO</t>
        </r>
      </text>
    </comment>
    <comment ref="R2" authorId="1" shapeId="0" xr:uid="{5CEECF69-A7F7-43F8-A0B6-58477D9AD404}">
      <text>
        <r>
          <rPr>
            <b/>
            <sz val="9"/>
            <color rgb="FF000000"/>
            <rFont val="Tahoma"/>
            <family val="2"/>
          </rPr>
          <t>OAP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Seleccione SI o NO</t>
        </r>
      </text>
    </comment>
    <comment ref="S2" authorId="3" shapeId="0" xr:uid="{5F572FAB-192F-4F69-9B31-9983792EE8FA}">
      <text>
        <r>
          <rPr>
            <b/>
            <sz val="9"/>
            <color rgb="FF000000"/>
            <rFont val="Tahoma"/>
            <family val="2"/>
          </rPr>
          <t>OAP: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De acuerdo con su selección se desplegará la gestión que debe realizar frente al plan de acción institucional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Por favor no borre ni modifique este campo</t>
        </r>
      </text>
    </comment>
    <comment ref="T2" authorId="3" shapeId="0" xr:uid="{8D3C2D8D-B634-4E98-A8CA-BD5A4F9FEBBE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 acuerdo con su selección se desplegará la gestión que debe realizar frente al plan de acción institucional
Por favor no borre ni modifique este campo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OAP</author>
    <author>Daniel Parra Silva</author>
    <author>Alejandra Paola Suarez Franco</author>
  </authors>
  <commentList>
    <comment ref="A1" authorId="0" shapeId="0" xr:uid="{F1FDAE03-47D3-41F4-A087-9641EF6700CA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Seleccione el tipo de solicitud
-Crear: cuando sea una actividad NO existente en el plan de acción 
-Modificar: cuando una actividad existente requiere ser modificada ya sea en su nombre, responsable, fechas, entregable, clasficadores u otros
-Cancelar: Si requiere cancelar del plan de acción una actividad. Tenga en cuenta los casos en los que procede una cancelación de acuerdo con lo definido en la metodología</t>
        </r>
      </text>
    </comment>
    <comment ref="A2" authorId="1" shapeId="0" xr:uid="{5A888231-B79A-40E2-A560-B97B25DFAB48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  <comment ref="A3" authorId="0" shapeId="0" xr:uid="{37B647F4-120B-4774-8E34-7DDB76A87CFC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Seleccione la dependencia a la cual esta asociada la solicitud. 
Nota: Punto atado a la pestaña STORM</t>
        </r>
      </text>
    </comment>
    <comment ref="A4" authorId="0" shapeId="0" xr:uid="{BD587BE5-C87C-462E-86C3-FBEEFED5CA38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Seleccione una opción de la lista (Si aplica). De lo contrario dejar en blanco</t>
        </r>
      </text>
    </comment>
    <comment ref="A5" authorId="2" shapeId="0" xr:uid="{D13D3623-F311-48E0-BAB5-E758F77FB93B}">
      <text>
        <r>
          <rPr>
            <b/>
            <sz val="9"/>
            <color indexed="81"/>
            <rFont val="Tahoma"/>
            <family val="2"/>
          </rPr>
          <t xml:space="preserve">OAP:
</t>
        </r>
        <r>
          <rPr>
            <sz val="9"/>
            <color indexed="81"/>
            <rFont val="Tahoma"/>
            <family val="2"/>
          </rPr>
          <t xml:space="preserve">Indique la justificación de esta solicitud
</t>
        </r>
      </text>
    </comment>
    <comment ref="A6" authorId="0" shapeId="0" xr:uid="{32C863F8-DF40-40AA-9BAD-7F90FAEE1649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Indique el beneficio para la dependencia y la entidad al hacer esta solicitud</t>
        </r>
      </text>
    </comment>
    <comment ref="A10" authorId="1" shapeId="0" xr:uid="{0318C055-3CBF-4572-917E-075A1D17B0E4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 Punto atado a la pestaña STORM.</t>
        </r>
      </text>
    </comment>
    <comment ref="A11" authorId="1" shapeId="0" xr:uid="{9DD5ECC9-B899-42A5-B0D1-D06AC7D2CE6F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  <comment ref="A12" authorId="1" shapeId="0" xr:uid="{DCB77059-651F-4796-B93E-E288E54288C4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  <comment ref="A16" authorId="1" shapeId="0" xr:uid="{9B4768CB-E23C-4054-BDF3-154CEFAEA353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  <comment ref="A17" authorId="1" shapeId="0" xr:uid="{72A08808-1651-48EF-A506-AB75BE65E3DE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  <comment ref="A18" authorId="1" shapeId="0" xr:uid="{B0975F51-543B-41FD-A121-3A54B9939D58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Parra Silva</author>
  </authors>
  <commentList>
    <comment ref="D2" authorId="0" shapeId="0" xr:uid="{0240EF97-2427-420F-977D-7FCFFDE9F1D0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No ingresar caracteres o trazos. </t>
        </r>
      </text>
    </comment>
  </commentList>
</comments>
</file>

<file path=xl/sharedStrings.xml><?xml version="1.0" encoding="utf-8"?>
<sst xmlns="http://schemas.openxmlformats.org/spreadsheetml/2006/main" count="262" uniqueCount="226">
  <si>
    <t>Instrucciones de diligenciamiento</t>
  </si>
  <si>
    <r>
      <t xml:space="preserve">Si usted requiere crear o modificar una actividad del plan de acción para atender un hallazgo o recomendaciones resultado de auditorias o seguimientos realizados por la Oficina de Control Interno, por un ente de control externo, o de una autoevaluación sobre algún elemento de planeación y gestión institucional, </t>
    </r>
    <r>
      <rPr>
        <b/>
        <sz val="12"/>
        <color theme="1"/>
        <rFont val="Calibri"/>
        <family val="2"/>
        <scheme val="minor"/>
      </rPr>
      <t xml:space="preserve">recuerde </t>
    </r>
    <r>
      <rPr>
        <sz val="11"/>
        <color theme="1"/>
        <rFont val="Calibri"/>
        <family val="2"/>
        <scheme val="minor"/>
      </rPr>
      <t>que debe identificar inicialmente las causas que generaron el hallazgo o recomendación</t>
    </r>
    <r>
      <rPr>
        <sz val="10"/>
        <color theme="1"/>
        <rFont val="Calibri"/>
        <family val="2"/>
        <scheme val="minor"/>
      </rPr>
      <t xml:space="preserve">, vaya a la hoja de </t>
    </r>
    <r>
      <rPr>
        <b/>
        <sz val="10"/>
        <color theme="1"/>
        <rFont val="Calibri"/>
        <family val="2"/>
        <scheme val="minor"/>
      </rPr>
      <t>"Análisis de causas"</t>
    </r>
  </si>
  <si>
    <t xml:space="preserve">Ir </t>
  </si>
  <si>
    <r>
      <t xml:space="preserve">Si usted requiere realizar una solicitud de creación, modificación o cancelación de actividades en el plan de acción institucional , vaya a la hoja </t>
    </r>
    <r>
      <rPr>
        <b/>
        <sz val="10"/>
        <color theme="1"/>
        <rFont val="Calibri"/>
        <family val="2"/>
        <scheme val="minor"/>
      </rPr>
      <t>"Solicitudes PAI"</t>
    </r>
    <r>
      <rPr>
        <sz val="10"/>
        <color theme="1"/>
        <rFont val="Calibri"/>
        <family val="2"/>
        <scheme val="minor"/>
      </rPr>
      <t>, no requiere diligenciar la hoja de "Análisis de causas"</t>
    </r>
  </si>
  <si>
    <t>Ir</t>
  </si>
  <si>
    <t>Y11:AA32W11Y11:Z32YY11:AC60</t>
  </si>
  <si>
    <t>Autoevaluación del proceso</t>
  </si>
  <si>
    <t>Análisis de peticiones, quejas o reclamos</t>
  </si>
  <si>
    <t>Solicitud de entidades externas</t>
  </si>
  <si>
    <t>Análisis de datos y/o estructura documental</t>
  </si>
  <si>
    <t>Resultados de la revisión por la dirección</t>
  </si>
  <si>
    <t>SI</t>
  </si>
  <si>
    <t xml:space="preserve">
</t>
  </si>
  <si>
    <t>Análisis de riesgos</t>
  </si>
  <si>
    <t>Análisis y medición de indicadores</t>
  </si>
  <si>
    <t>No</t>
  </si>
  <si>
    <t>Resultados de auditorias realizadas por entes de control</t>
  </si>
  <si>
    <t>Si</t>
  </si>
  <si>
    <t>Resultados de informes de la Oficina de Control Interno - OCI</t>
  </si>
  <si>
    <t>Gestión a realizar</t>
  </si>
  <si>
    <t>Tipo de solicitud PAI</t>
  </si>
  <si>
    <t>¿La solución definida ya existe como una actividad  en el plan de acción?</t>
  </si>
  <si>
    <t>¿Informó a la segunda línea de defensa de este hecho?</t>
  </si>
  <si>
    <t xml:space="preserve">Acciones relacionadas con la gestión del riesgo 
</t>
  </si>
  <si>
    <t>¿Qué control no fue efectivo para evitar la materialización del riesgo?</t>
  </si>
  <si>
    <t xml:space="preserve">Consecuencia </t>
  </si>
  <si>
    <t xml:space="preserve">Producto o servicio afectado </t>
  </si>
  <si>
    <t>Fecha de registro de materialización en el aplicativo SVE</t>
  </si>
  <si>
    <t>Fecha de cuando se idenficó la materialización en el proceso auditor o autoevaluación</t>
  </si>
  <si>
    <t>Fecha de materialización</t>
  </si>
  <si>
    <t xml:space="preserve">Nombre del Riesgo materializado o propuesta de riesgo a identificar  </t>
  </si>
  <si>
    <t xml:space="preserve">¿Se Materializa un riesgo identificado? </t>
  </si>
  <si>
    <t>Causa del hallazgo o de la autoevalaución</t>
  </si>
  <si>
    <t>Hallazgo (informe de auditoria) o situación presentada (autoevaluación)</t>
  </si>
  <si>
    <t>No. de hallazgo o numeral del Informe de la Auditoría o Visita, o nombre del elemento sujeto de la mejora*</t>
  </si>
  <si>
    <t xml:space="preserve">ID del informe de auditoría  la auditoría (Si aplica)  </t>
  </si>
  <si>
    <t xml:space="preserve">Nombre de la auditoría(Si aplica) </t>
  </si>
  <si>
    <t>Fuente</t>
  </si>
  <si>
    <t>Fecha del informe de ente de control o de autoevaluación</t>
  </si>
  <si>
    <t xml:space="preserve">ANALISIS DE CAUSAS </t>
  </si>
  <si>
    <r>
      <t xml:space="preserve">Nota: </t>
    </r>
    <r>
      <rPr>
        <sz val="10"/>
        <rFont val="Arial"/>
        <family val="2"/>
      </rPr>
      <t xml:space="preserve"> Realice la identificación de todas las situaciones que usted crea que generó la causa raiz</t>
    </r>
    <r>
      <rPr>
        <b/>
        <sz val="10"/>
        <rFont val="Arial"/>
        <family val="2"/>
      </rPr>
      <t xml:space="preserve">
Su causa raiz estar formulada de la siguiente manera: </t>
    </r>
    <r>
      <rPr>
        <sz val="10"/>
        <rFont val="Arial"/>
        <family val="2"/>
      </rPr>
      <t xml:space="preserve">Causa+Agente generador (quien) + Cuando/como </t>
    </r>
    <r>
      <rPr>
        <b/>
        <sz val="10"/>
        <rFont val="Arial"/>
        <family val="2"/>
      </rPr>
      <t xml:space="preserve">
Ejemplo: Diligenciamiento erróneo de la meta anual del indicador para la meta estrategica-13 en la vigencia 2023, por parte del asesor de la OAP al momento de su registro.  </t>
    </r>
  </si>
  <si>
    <t>ANÁLISIS DE CAUSA RAÍZ - METODOLOGÍA LLUVIA DE IDEAS</t>
  </si>
  <si>
    <t>Por qué?</t>
  </si>
  <si>
    <t>FORMULAR PREGUNTA</t>
  </si>
  <si>
    <r>
      <t xml:space="preserve">Instrucción: </t>
    </r>
    <r>
      <rPr>
        <sz val="10"/>
        <rFont val="Arial"/>
        <family val="2"/>
      </rPr>
      <t xml:space="preserve">Realice un apregunta central sobre el hallazgo y partir de esta realice el ejercicio de la  metodología para la identificación de la causa raíz. </t>
    </r>
    <r>
      <rPr>
        <b/>
        <sz val="10"/>
        <rFont val="Arial"/>
        <family val="2"/>
      </rPr>
      <t xml:space="preserve">
Su causa raiz estar formulada de la siguiente manera:</t>
    </r>
    <r>
      <rPr>
        <sz val="10"/>
        <rFont val="Arial"/>
        <family val="2"/>
      </rPr>
      <t xml:space="preserve"> Causa+Agente generador (quien) + Cuando/como 
</t>
    </r>
    <r>
      <rPr>
        <b/>
        <sz val="10"/>
        <rFont val="Arial"/>
        <family val="2"/>
      </rPr>
      <t xml:space="preserve">Ejemplo: </t>
    </r>
    <r>
      <rPr>
        <sz val="10"/>
        <rFont val="Arial"/>
        <family val="2"/>
      </rPr>
      <t>Diligenciamiento erróneo de la meta anual del indicador para la meta estrategica-13 en la vigencia 2023, por parte del asesor de la OAP al momento de su registro.</t>
    </r>
    <r>
      <rPr>
        <b/>
        <sz val="10"/>
        <rFont val="Arial"/>
        <family val="2"/>
      </rPr>
      <t xml:space="preserve">  </t>
    </r>
  </si>
  <si>
    <t>ANÁLISIS DE CAUSA RAÍZ - METODOLOGÍA "5" PORQUÉ</t>
  </si>
  <si>
    <t>APLICACIÓN DE METODOLOGÍA ANÁLISIS DE CAUSAS</t>
  </si>
  <si>
    <t>Presupuesto inversión</t>
  </si>
  <si>
    <t>Riesgo(s) SARLAFT</t>
  </si>
  <si>
    <t>Riesgo(s) de seguridad y salud en el trabajo</t>
  </si>
  <si>
    <t>Riesgo(s) de seguridad de la información</t>
  </si>
  <si>
    <t>Riesgo(s) ambiental</t>
  </si>
  <si>
    <t>Riesgo(s) de corrupción</t>
  </si>
  <si>
    <t>Riesgo(s) de procesos</t>
  </si>
  <si>
    <t>Riesgo(s) fiduciarios</t>
  </si>
  <si>
    <t>Riesgo(s) de metas y resultados</t>
  </si>
  <si>
    <t>Plan(es) institucionales</t>
  </si>
  <si>
    <t>Politica(s) de gestión y desempeño</t>
  </si>
  <si>
    <t>Meta Institucional</t>
  </si>
  <si>
    <t xml:space="preserve">Meta del indicador (PM) </t>
  </si>
  <si>
    <t>Formula del indicador (PM)</t>
  </si>
  <si>
    <t>Nombre del indicador (PM)</t>
  </si>
  <si>
    <t>Descripción entregable (s)</t>
  </si>
  <si>
    <t>Entregable (s)</t>
  </si>
  <si>
    <t>Responsable</t>
  </si>
  <si>
    <t>Fecha final</t>
  </si>
  <si>
    <t>Fecha inicial</t>
  </si>
  <si>
    <t>Descripción de la actividad</t>
  </si>
  <si>
    <t>Solicitud de eliminación de actividad dentro del PAI</t>
  </si>
  <si>
    <t>Nombre de la actividad</t>
  </si>
  <si>
    <t>Actualización de actividad dentro del PAI</t>
  </si>
  <si>
    <t>Valor nuevo</t>
  </si>
  <si>
    <t>Valor actual</t>
  </si>
  <si>
    <t>Creación de actividad dentro del PAI</t>
  </si>
  <si>
    <t>ACTIVIDAD 10</t>
  </si>
  <si>
    <t>ACTIVIDAD 9</t>
  </si>
  <si>
    <t>ACTIVIDAD 8</t>
  </si>
  <si>
    <t>ACTIVIDAD 7</t>
  </si>
  <si>
    <t>ACTIVIDAD 6</t>
  </si>
  <si>
    <t>ACTIVIDAD 5</t>
  </si>
  <si>
    <t>ACTIVIDAD 4</t>
  </si>
  <si>
    <t>ACTIVIDAD 3</t>
  </si>
  <si>
    <t>ACTIVIDAD 1</t>
  </si>
  <si>
    <t>Actualización PAI</t>
  </si>
  <si>
    <t>¿Para que se realiza esta solicitud?</t>
  </si>
  <si>
    <t>Plan mejoramiento</t>
  </si>
  <si>
    <t>¿Por qué se realiza esta solicitud?</t>
  </si>
  <si>
    <t>Categoria</t>
  </si>
  <si>
    <t>Dependencia</t>
  </si>
  <si>
    <t>Código de acción PAI</t>
  </si>
  <si>
    <t>Acción a adelantar</t>
  </si>
  <si>
    <t>FECHA DE TERMINACIÓN</t>
  </si>
  <si>
    <t>FECHA DE INICIO</t>
  </si>
  <si>
    <t>AREA RESPONSABLE</t>
  </si>
  <si>
    <t>META</t>
  </si>
  <si>
    <t>FORMULA DEL INDICADOR</t>
  </si>
  <si>
    <t>NOMBRE DEL INDICADOR</t>
  </si>
  <si>
    <t>DESCRIPCIÓN ACCION</t>
  </si>
  <si>
    <t>CÓDIGO ACCIÓN</t>
  </si>
  <si>
    <t>CAUSA DEL HALLAZGO</t>
  </si>
  <si>
    <t>No. HALLAZGO o Numeral del Informe de la Auditoría o Visita</t>
  </si>
  <si>
    <t>CODIGO AUDITORIA SEGÚN PAD DE LA VIGENCIA</t>
  </si>
  <si>
    <t>VIGENCIA PAD AUDITORIA o VISITA</t>
  </si>
  <si>
    <t>CÓDIGO DE LA ENTIDAD</t>
  </si>
  <si>
    <t>#</t>
  </si>
  <si>
    <t>20 - Plan de Apertura - Mejora y Uso de Datos Abiertos</t>
  </si>
  <si>
    <t>19 - Plan de Participación Ciudadana y Rendición de Cuentas</t>
  </si>
  <si>
    <t>18.8 - Plan de Tratamiento de Riesgos: Fiscales</t>
  </si>
  <si>
    <t>18.7 - Plan de Tratamiento de Riesgos: SARLAFT</t>
  </si>
  <si>
    <t>18.6 - Plan de Tratamiento de Riesgos: fiduciario</t>
  </si>
  <si>
    <t>18.5 - Plan de Tratamiento de Riesgos: ambiental</t>
  </si>
  <si>
    <t>18.4 - Plan de Tratamiento de Riesgos: seguridad y salud en el trabajo</t>
  </si>
  <si>
    <t>18.3 - Plan de tratamiento de riesgos: corrupción</t>
  </si>
  <si>
    <t>18.2 - Plan de Tratamiento de Riesgos: metas y resultados</t>
  </si>
  <si>
    <t>18.1 - Plan de Tratamiento de Riesgos: proceso</t>
  </si>
  <si>
    <t>18 - Plan de Tratamiento de Riesgos</t>
  </si>
  <si>
    <t>17.37 - Plan de Mejoramiento interno - hallazgo - Auditoría al cumplimiento normativo en la atención de las peticiones, quejas, reclamos, solicitudes y denuncias Radicado 3-2024-04762</t>
  </si>
  <si>
    <t>17.36 - Plan de Mejoramiento interno - Reporte indicadores trimestre I - 2024</t>
  </si>
  <si>
    <t>17.35 - Plan de Mejoramiento interno - Autoevaluación - Informe seguimiento al programa de transparencia y ética pública (PTEP) Radicado 3-2024-03988</t>
  </si>
  <si>
    <t>17.34 - Plan de Mejoramiento externo - auditoría financiera y de gestión PAD 2024 - Código de Auditoría No. 69</t>
  </si>
  <si>
    <t>17.33 - Plan de Mejoramiento interno - Autoevaluación - Tramites - PQRSD</t>
  </si>
  <si>
    <t>17.32 - Plan de Mejoramiento interno - Autoevaluación - Pago nómina de entidad</t>
  </si>
  <si>
    <t>17.31 - Plan de Mejoramiento interno - hallazgo -Informe de auditoría el cumplimiento de las disposiciones de carrera administrativa en el FONCEP radicado 3-2024-02627</t>
  </si>
  <si>
    <t>17.30 - Plan de Mejoramiento interno - hallazgo - Informe de seguimiento al cumplimiento de las medidas de transparencia y acceso a la información pública ley 1712 de 2014 radicado 3-2024-03093</t>
  </si>
  <si>
    <t>17.29 - Plan de Mejoramiento interno - hallazgo - Auditoría Interna 3-2023-09975 - Auditoria al proceso de gestión de talento humano 2023</t>
  </si>
  <si>
    <t>17.28 - Plan de mejoramiento interno, FPPB III TRIMESTRE 2023. RAD. 3-2023-09624 - GP - SPE</t>
  </si>
  <si>
    <t>17.27 - Plan de Mejoramiento Autoevaluación - Pago único a favor de Colpensiones inoportuno 2023 _ GP -SPE</t>
  </si>
  <si>
    <t>17.26 - Plan de Mejoramiento interno - Autoevaluación - Atención de solicitudes de obligaciones pensionales acumulado 2023. Ejecución control de riesgo</t>
  </si>
  <si>
    <t>17.25 - Plan de Mejoramiento interno - Autoevaluación - respuesta a trámites y servicios entregadas de manera incorrecta o inoportuna</t>
  </si>
  <si>
    <t>17.24 - Plan de Mejoramiento interno - hallazgo - 551266 Informe final de auditoría al cumplimiento de las disposiciones vigentes de Gobierno Digital, Seguridad Digital y Protección de datos personales</t>
  </si>
  <si>
    <t>17.23 - Plan de Mejoramiento interno - autoevaluación - inconsistencia fecha publicación PAAC autoevaluación PAAC</t>
  </si>
  <si>
    <t>17.22 - Plan de mejoramiento - Hallazgo - externo - Visita Fiscal Código 185</t>
  </si>
  <si>
    <t>17.21 - Plan de mejoramiento - Hallazgo - externo - Auditoría 60</t>
  </si>
  <si>
    <t>17.20 - Plan de mejoramiento - Hallazgo - interno Informe final de seguimiento al cumplimiento de las medidas de austeridad en el gasto cuarto trimestre de 2022 - Auditoría ID525225</t>
  </si>
  <si>
    <t>17.19 - Plan de mejoramiento interno - Autoevaluación - Nómina de funcionarios pagadas con Inconsistencias</t>
  </si>
  <si>
    <t>17.18 - Plan de mejoramiento - Hallazgo - interno Informe de Evaluación Integral del FPPB segundo semestre de 2022 - Auditoría ID521495</t>
  </si>
  <si>
    <t>17.17 - Plan de mejoramiento interno - Autoevaluación - Incumplimiento de metas institucionales estratégicas 2023</t>
  </si>
  <si>
    <t>17.16 - Plan de mejoramiento interno - Autoevaluación - Implementación parcial de la estrategia de estabilización de procesos de la gestión misional 2023</t>
  </si>
  <si>
    <t>17.15 - Plan de mejoramiento interno - Autoevaluación - Lineamientos y metodologías para los elementos de planeación y gestión institucional implementados parcialmente 2023</t>
  </si>
  <si>
    <t>17.14 - Plan de mejoramiento interno - Autoevaluación - Satisfacción de servicios tecnológicos calificada por debajo de la meta establecida 2023</t>
  </si>
  <si>
    <t>17.13 - Plan de mejoramiento interno - Informe de seguimiento al contingente judicial primer trimestre de 2022</t>
  </si>
  <si>
    <t>17.12 - Plan de mejoramiento externo - Auditoria 77 2022</t>
  </si>
  <si>
    <t>17.11 - Plan de mejoramiento interno - Evaluación integral al Fondo de Pensiones Públicas de Bogotá - Primer trimestre 2022 - ID 464982</t>
  </si>
  <si>
    <t>17.10 - Plan de mejoramiento interno - Evaluación integral primer trimestre 2020 - ID 336395</t>
  </si>
  <si>
    <t>17.9 - Plan de mejoramiento interno - Auditoria a PQRSD - ID 468174</t>
  </si>
  <si>
    <t>17.8 - Plan de mejoramiento externo - Auditoria 73</t>
  </si>
  <si>
    <t>17.7 - Plan de mejoramiento riesgo - Cumplimiento normativo del proceso contractual</t>
  </si>
  <si>
    <t>17.6 - Plan de mejoramiento riesgo - Baja satisfacción de los usuarios con los servicios tecnológicos</t>
  </si>
  <si>
    <t>17.5 - Plan de mejoramiento - Seguimiento PIGA 2022</t>
  </si>
  <si>
    <t>17.4 - Plan de mejoramiento riesgo - Incumplimiento metas estratégicas</t>
  </si>
  <si>
    <t>17.3 - Plan de mejoramiento interno - Evaluación Integral FPPB 2021</t>
  </si>
  <si>
    <t>17.2 - Plan de mejoramiento riesgo - Cumplimiento parcial del plan de acción de la OIS 2022</t>
  </si>
  <si>
    <t>17 - Plan de Mejoramiento</t>
  </si>
  <si>
    <t>16 - Plan del Comité de Conciliación</t>
  </si>
  <si>
    <t>15 - Plan de Previsión de Recursos Humanos</t>
  </si>
  <si>
    <t>14 - Plan de Incentivos Institucionales</t>
  </si>
  <si>
    <t>13 - Plan Institucional de Capacitación</t>
  </si>
  <si>
    <t>12 - Plan Anual de Vacantes</t>
  </si>
  <si>
    <t>11 - Plan Estratégico de Talento Humano</t>
  </si>
  <si>
    <t xml:space="preserve">20. Componente ambiental </t>
  </si>
  <si>
    <t>10 - Plan de Contingencia</t>
  </si>
  <si>
    <t>19 - Seguridad digital</t>
  </si>
  <si>
    <t>9 - Plan de Trabajo Anual en Seguridad y Salud en el Trabajo</t>
  </si>
  <si>
    <t>18 - Gobierno digital</t>
  </si>
  <si>
    <t>8 - Plan Institucional de Gestión Ambiental - PIGA</t>
  </si>
  <si>
    <t>17 - Compras y contratación pública</t>
  </si>
  <si>
    <t>7 - Plan Institucional de Archivos de la Entidad - PINAR</t>
  </si>
  <si>
    <t>16 - Mejora normativa</t>
  </si>
  <si>
    <t>6 - Plan de Austeridad</t>
  </si>
  <si>
    <t>15 - Defensa jurídica</t>
  </si>
  <si>
    <t>5 - Plan Anual de Auditorías</t>
  </si>
  <si>
    <t>14 - Servicio al ciudadano</t>
  </si>
  <si>
    <t>4 - Plan de Seguridad y Privacidad de la Información</t>
  </si>
  <si>
    <t>13 - Racionalización de trámites</t>
  </si>
  <si>
    <t>3 - Plan de Tratamiento de Riesgos: seguridad de la Información</t>
  </si>
  <si>
    <t>12 - Participación ciudadana en la gestión pública</t>
  </si>
  <si>
    <t>2 - Plan Estratégico de Tecnologías de la Información y las Comunicaciones - PETI</t>
  </si>
  <si>
    <t>11 - Transparencia acceso a la información pública y lucha contra la corrupción</t>
  </si>
  <si>
    <t>21.9 - Componente 9: Medidas de debida diligencia</t>
  </si>
  <si>
    <t>10 - Archivos y gestión documental</t>
  </si>
  <si>
    <t>21.8 - Componente 8: Gestión de Riesgos de corrupción</t>
  </si>
  <si>
    <t>9 - Integridad</t>
  </si>
  <si>
    <t>21.7 - Componente 7: Fortalecimiento de una cultura de integridad</t>
  </si>
  <si>
    <t>8 - Talento humano</t>
  </si>
  <si>
    <t>21.6 - Componente 6: Participación e innovación en la gestión pública</t>
  </si>
  <si>
    <t>7 - Gestión presupuestal y eficiencia del gasto público</t>
  </si>
  <si>
    <t>21.5 - Componente 5: Apertura de información y de datos abiertos</t>
  </si>
  <si>
    <t>6 - Fortalecimiento organizacional y simplificación de procesos</t>
  </si>
  <si>
    <t>21.4 - Componente 4: Racionalización de trámites</t>
  </si>
  <si>
    <t>5 - Seguimiento y evaluación del desempeño institucional</t>
  </si>
  <si>
    <t>21.3 - Componente 3: Mejora en la atención y servicio a la ciudadanía</t>
  </si>
  <si>
    <t>4 - Gestión de la información estadística</t>
  </si>
  <si>
    <t>4 - Implementar el 100% de la estrategia de atención al pensionado del FONCEP</t>
  </si>
  <si>
    <t>21.2 - Componente 2: Rendición de cuentas</t>
  </si>
  <si>
    <t>3 - Gestión del conocimiento y la innovación</t>
  </si>
  <si>
    <t>3 - Renovar el 100% del programa tecnológico y de gobierno digital</t>
  </si>
  <si>
    <t>21.1. - Componente 1: Acceso a la Información pública</t>
  </si>
  <si>
    <t>2 - Control interno</t>
  </si>
  <si>
    <t>2 - Implementar la estrategia de gestión documental</t>
  </si>
  <si>
    <t>21 - Programa de Transparencia y Ética Pública en el Distrito Capital</t>
  </si>
  <si>
    <t>1 - Planeación institucional</t>
  </si>
  <si>
    <t>1 - Implementar la estrategia de Desarrollo Organizacional y Gestión Prestacional</t>
  </si>
  <si>
    <t>Planes institucionales</t>
  </si>
  <si>
    <t>Políticas de gestión y desempeño</t>
  </si>
  <si>
    <t>Meta institucional</t>
  </si>
  <si>
    <t>Reporte de inconsistencias en el Gestor Documental (SIDEAF)</t>
  </si>
  <si>
    <t>N/A</t>
  </si>
  <si>
    <t>Desde la Subdirección de Prestaciones Económicas y las Gerencias a su cargo, han identificado inconsistencias en la información reportada por el Gestor Documental de la Entidad (SIDEAF), inconsistencias que representan un riesgo operativo, jurídico y reputacional dada la naturaleza de la información y los requerimientos que se gestionan a través de los procesos misionales de la entidad.</t>
  </si>
  <si>
    <t>1. Fallas en la infraestructura de red, al momento de generar conectividad entre la base de datos y el wcc, por parte del proveedor de servcios de Internet.
2. Fallas e intermitencia en la conectividad, al momento de establecer la conexión entre los canales (principal y backup), por parte del proveedor de servicios de Internet.</t>
  </si>
  <si>
    <t>Pérdida de disponibilidad de los activos de información de los procesos de FONCEP</t>
  </si>
  <si>
    <t>Atención de los tramites y servicios de la entidad.</t>
  </si>
  <si>
    <t>*Pérdida de información clasificada o reservada, que se recupera parcialmente.
*Identificación de desviaciones, inconsistencias, incumplimientos de las actividades del proceso.</t>
  </si>
  <si>
    <t>Asegurar el correcto funcionamiento de los sistemas, aplicativos o herramientas utilizadas por los procesos.</t>
  </si>
  <si>
    <t>NO</t>
  </si>
  <si>
    <r>
      <rPr>
        <b/>
        <sz val="10"/>
        <rFont val="Arial"/>
        <family val="2"/>
      </rPr>
      <t xml:space="preserve">Causa(s) Raíz(ces): </t>
    </r>
    <r>
      <rPr>
        <sz val="10"/>
        <rFont val="Arial"/>
        <family val="2"/>
      </rPr>
      <t xml:space="preserve">
1.  Fallas en la infraestructura de red, al momento de generar conectividad entre la base de datos y el wcc, por parte del proveedor de servcios de Internet.
2. Fallas e intermitencia en la conectividad, al momento de establecer la conexión entre los canales (principal y backup), por parte del proveedor de servicios de Internet.</t>
    </r>
  </si>
  <si>
    <t>Crear actividad</t>
  </si>
  <si>
    <t>Oficina de Informática y Sistemas</t>
  </si>
  <si>
    <t>Se requiere subsanar las situaciones que se han presentado por la intermitencia de la comunicación entre máquinas que componen la solución SIDEAF, lo cúal ha generado pérdidas o interrupciones de los comunicados del FONCEP para procesos internos y externos.</t>
  </si>
  <si>
    <t>Para reducir la latencia y minimizar los tiempos de respuestas de los servidores en los cuales está implementada la solución del sistema de gestión de documento electrónico de archivo de FONCEP.</t>
  </si>
  <si>
    <t>Juan Gabriel Pérez</t>
  </si>
  <si>
    <t>1. Informe de traslado a la regional Bogotá.</t>
  </si>
  <si>
    <t>Funcionamiento</t>
  </si>
  <si>
    <t>Realizar la migración de las máquinas SIDEAF a región Zona Bogota.</t>
  </si>
  <si>
    <t>Se ejecutará la migración de cinco (5) máquinas/servidores pertenecientes a SIDEAF que se encuentran actualmente en distintas regiones de la nube. Estas máquinas serán trasladadas a la región denominada “zona Bogotá” con el objetivo de optimizar la latencia y mejorar los tiempos de respuesta entre los servidores.</t>
  </si>
  <si>
    <t>1. Informe que contiene la información relevante para la transferencia y ubicación de los servidores en la nueva región.</t>
  </si>
  <si>
    <r>
      <rPr>
        <b/>
        <sz val="10"/>
        <rFont val="Arial"/>
        <family val="2"/>
      </rPr>
      <t>1.</t>
    </r>
    <r>
      <rPr>
        <sz val="10"/>
        <rFont val="Arial"/>
        <family val="2"/>
      </rPr>
      <t xml:space="preserve"> Retraso en la atención, posible interposición de tutelas, PQRD y otros procesos legales contra la Entidad.
                       </t>
    </r>
    <r>
      <rPr>
        <b/>
        <sz val="10"/>
        <rFont val="Arial"/>
        <family val="2"/>
      </rPr>
      <t xml:space="preserve">Oracle BPM (Business Process Management):
</t>
    </r>
    <r>
      <rPr>
        <sz val="10"/>
        <rFont val="Arial"/>
        <family val="2"/>
      </rPr>
      <t xml:space="preserve">
	- Debilidad e interrupcciones en la conectividad con la base de datos y wcc, 
	- Cambios en la infraestructura de red.
	- Timeouts de conexión.
</t>
    </r>
    <r>
      <rPr>
        <b/>
        <sz val="10"/>
        <rFont val="Arial"/>
        <family val="2"/>
      </rPr>
      <t xml:space="preserve">2. </t>
    </r>
    <r>
      <rPr>
        <sz val="10"/>
        <rFont val="Arial"/>
        <family val="2"/>
      </rPr>
      <t xml:space="preserve">Reprocesos, demoras en atención a entidades externas y pérdida de eficiencia administrativa.
                       </t>
    </r>
    <r>
      <rPr>
        <b/>
        <sz val="10"/>
        <rFont val="Arial"/>
        <family val="2"/>
      </rPr>
      <t>Oracle WebCenter Content:</t>
    </r>
    <r>
      <rPr>
        <sz val="10"/>
        <rFont val="Arial"/>
        <family val="2"/>
      </rPr>
      <t xml:space="preserve">
                    - Causas comunes de errores por problemas de red:
	- Errores en el Content Server.
	- Problemas en la comunicación con componentes externos.
	- Errores en la transferencia de archivos.
</t>
    </r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. Reprocesos y retrasos que impactan el cumplimiento de plazos legales. En algunos casos, estos incumplimientos pueden derivar en el pago de intereses (DTF) por parte de la Entidad.
                       </t>
    </r>
    <r>
      <rPr>
        <b/>
        <sz val="10"/>
        <rFont val="Arial"/>
        <family val="2"/>
      </rPr>
      <t>Específicas de Fallas de Red Interna:</t>
    </r>
    <r>
      <rPr>
        <sz val="10"/>
        <rFont val="Arial"/>
        <family val="2"/>
      </rPr>
      <t xml:space="preserve">
	- Problemas de DNS (Domain Name System).
	- Fallas en el Firewall o Reglas de Seguridad.
	- Timeouts y Latencia Alta.
	- Intermitencia interna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</si>
</sst>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net/sf/jasperreports/fonts/robo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6"/>
      <color theme="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Segoe U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gray0625">
        <fgColor indexed="55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0" fontId="9" fillId="3" borderId="0" xfId="1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0" borderId="0" xfId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>
      <alignment vertical="center" wrapText="1"/>
    </xf>
    <xf numFmtId="0" fontId="16" fillId="0" borderId="0" xfId="2"/>
    <xf numFmtId="0" fontId="16" fillId="0" borderId="0" xfId="2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5" xfId="0" applyBorder="1"/>
    <xf numFmtId="0" fontId="7" fillId="5" borderId="2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7" fillId="11" borderId="21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0" fillId="12" borderId="1" xfId="0" applyNumberForma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12" borderId="1" xfId="0" applyFill="1" applyBorder="1" applyAlignment="1" applyProtection="1">
      <alignment horizontal="left" vertical="center"/>
      <protection locked="0"/>
    </xf>
    <xf numFmtId="0" fontId="0" fillId="12" borderId="1" xfId="0" applyFill="1" applyBorder="1" applyAlignment="1" applyProtection="1">
      <alignment horizontal="left" vertical="center" wrapText="1"/>
      <protection locked="0"/>
    </xf>
    <xf numFmtId="0" fontId="22" fillId="13" borderId="26" xfId="0" applyFont="1" applyFill="1" applyBorder="1" applyAlignment="1">
      <alignment horizontal="center" vertical="center" wrapText="1"/>
    </xf>
    <xf numFmtId="0" fontId="3" fillId="13" borderId="0" xfId="0" applyFont="1" applyFill="1" applyAlignment="1">
      <alignment horizontal="center" vertical="center"/>
    </xf>
    <xf numFmtId="0" fontId="23" fillId="8" borderId="1" xfId="0" applyFont="1" applyFill="1" applyBorder="1"/>
    <xf numFmtId="0" fontId="24" fillId="0" borderId="0" xfId="0" applyFont="1"/>
    <xf numFmtId="0" fontId="24" fillId="8" borderId="1" xfId="0" applyFont="1" applyFill="1" applyBorder="1"/>
    <xf numFmtId="0" fontId="24" fillId="0" borderId="1" xfId="0" applyFont="1" applyBorder="1"/>
    <xf numFmtId="0" fontId="1" fillId="13" borderId="1" xfId="0" applyFont="1" applyFill="1" applyBorder="1"/>
    <xf numFmtId="14" fontId="0" fillId="5" borderId="1" xfId="0" applyNumberForma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left" vertical="center" wrapText="1"/>
    </xf>
    <xf numFmtId="14" fontId="0" fillId="8" borderId="1" xfId="0" applyNumberFormat="1" applyFill="1" applyBorder="1" applyAlignment="1">
      <alignment horizontal="center" vertical="center"/>
    </xf>
    <xf numFmtId="14" fontId="0" fillId="14" borderId="1" xfId="0" applyNumberForma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left" vertical="center" wrapText="1"/>
    </xf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 applyAlignment="1" applyProtection="1">
      <alignment horizontal="left" vertical="center" wrapText="1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0" fontId="0" fillId="14" borderId="1" xfId="0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0" fontId="13" fillId="6" borderId="4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6" fillId="8" borderId="1" xfId="2" applyFill="1" applyBorder="1" applyAlignment="1">
      <alignment horizontal="left" vertical="center" wrapText="1"/>
    </xf>
    <xf numFmtId="0" fontId="18" fillId="7" borderId="8" xfId="2" applyFont="1" applyFill="1" applyBorder="1" applyAlignment="1">
      <alignment horizontal="center" vertical="center"/>
    </xf>
    <xf numFmtId="0" fontId="19" fillId="10" borderId="20" xfId="2" applyFont="1" applyFill="1" applyBorder="1" applyAlignment="1">
      <alignment horizontal="center" vertical="center"/>
    </xf>
    <xf numFmtId="0" fontId="19" fillId="10" borderId="19" xfId="2" applyFont="1" applyFill="1" applyBorder="1" applyAlignment="1">
      <alignment horizontal="center" vertical="center"/>
    </xf>
    <xf numFmtId="0" fontId="19" fillId="10" borderId="18" xfId="2" applyFont="1" applyFill="1" applyBorder="1" applyAlignment="1">
      <alignment horizontal="center" vertical="center"/>
    </xf>
    <xf numFmtId="0" fontId="19" fillId="10" borderId="17" xfId="2" applyFont="1" applyFill="1" applyBorder="1" applyAlignment="1">
      <alignment horizontal="center" vertical="center"/>
    </xf>
    <xf numFmtId="0" fontId="19" fillId="10" borderId="4" xfId="2" applyFont="1" applyFill="1" applyBorder="1" applyAlignment="1">
      <alignment horizontal="center" vertical="center"/>
    </xf>
    <xf numFmtId="0" fontId="19" fillId="10" borderId="3" xfId="2" applyFont="1" applyFill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16" fillId="8" borderId="1" xfId="2" applyFill="1" applyBorder="1" applyAlignment="1">
      <alignment horizontal="center"/>
    </xf>
    <xf numFmtId="0" fontId="16" fillId="0" borderId="0" xfId="2" applyAlignment="1">
      <alignment horizontal="center"/>
    </xf>
    <xf numFmtId="0" fontId="18" fillId="7" borderId="16" xfId="2" applyFont="1" applyFill="1" applyBorder="1" applyAlignment="1">
      <alignment horizontal="center" vertical="center"/>
    </xf>
    <xf numFmtId="0" fontId="18" fillId="7" borderId="15" xfId="2" applyFont="1" applyFill="1" applyBorder="1" applyAlignment="1">
      <alignment horizontal="center" vertical="center"/>
    </xf>
    <xf numFmtId="0" fontId="18" fillId="7" borderId="14" xfId="2" applyFont="1" applyFill="1" applyBorder="1" applyAlignment="1">
      <alignment horizontal="center" vertical="center"/>
    </xf>
    <xf numFmtId="0" fontId="17" fillId="0" borderId="13" xfId="2" applyFont="1" applyBorder="1" applyAlignment="1">
      <alignment horizontal="left" vertical="center" wrapText="1"/>
    </xf>
    <xf numFmtId="0" fontId="17" fillId="0" borderId="12" xfId="2" applyFont="1" applyBorder="1" applyAlignment="1">
      <alignment horizontal="left" vertical="center" wrapText="1"/>
    </xf>
    <xf numFmtId="0" fontId="17" fillId="0" borderId="11" xfId="2" applyFont="1" applyBorder="1" applyAlignment="1">
      <alignment horizontal="left" vertical="center" wrapText="1"/>
    </xf>
    <xf numFmtId="0" fontId="17" fillId="0" borderId="10" xfId="2" applyFont="1" applyBorder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7" fillId="0" borderId="9" xfId="2" applyFont="1" applyBorder="1" applyAlignment="1">
      <alignment horizontal="left" vertical="center" wrapText="1"/>
    </xf>
    <xf numFmtId="0" fontId="17" fillId="9" borderId="1" xfId="2" applyFont="1" applyFill="1" applyBorder="1" applyAlignment="1">
      <alignment horizontal="center" vertical="center" wrapText="1"/>
    </xf>
    <xf numFmtId="0" fontId="17" fillId="9" borderId="1" xfId="2" applyFont="1" applyFill="1" applyBorder="1" applyAlignment="1">
      <alignment horizontal="center" vertical="center"/>
    </xf>
    <xf numFmtId="0" fontId="16" fillId="14" borderId="7" xfId="2" applyFill="1" applyBorder="1" applyAlignment="1">
      <alignment horizontal="left" vertical="center" wrapText="1"/>
    </xf>
    <xf numFmtId="0" fontId="16" fillId="14" borderId="6" xfId="2" applyFill="1" applyBorder="1" applyAlignment="1">
      <alignment horizontal="left" vertical="center"/>
    </xf>
    <xf numFmtId="0" fontId="16" fillId="14" borderId="5" xfId="2" applyFill="1" applyBorder="1" applyAlignment="1">
      <alignment horizontal="left" vertical="center"/>
    </xf>
    <xf numFmtId="0" fontId="17" fillId="8" borderId="1" xfId="2" applyFont="1" applyFill="1" applyBorder="1" applyAlignment="1">
      <alignment horizontal="center" vertical="center" wrapText="1"/>
    </xf>
    <xf numFmtId="0" fontId="16" fillId="0" borderId="1" xfId="2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7" fillId="5" borderId="24" xfId="0" applyFont="1" applyFill="1" applyBorder="1" applyAlignment="1">
      <alignment horizontal="left" vertical="center" wrapText="1"/>
    </xf>
    <xf numFmtId="0" fontId="7" fillId="5" borderId="23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20" fillId="0" borderId="8" xfId="0" applyNumberFormat="1" applyFont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/>
    </xf>
    <xf numFmtId="14" fontId="20" fillId="0" borderId="25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0" fillId="12" borderId="8" xfId="0" applyFill="1" applyBorder="1" applyAlignment="1" applyProtection="1">
      <alignment horizontal="center" vertical="center"/>
      <protection locked="0"/>
    </xf>
    <xf numFmtId="0" fontId="0" fillId="12" borderId="2" xfId="0" applyFill="1" applyBorder="1" applyAlignment="1" applyProtection="1">
      <alignment horizontal="center" vertical="center"/>
      <protection locked="0"/>
    </xf>
    <xf numFmtId="0" fontId="0" fillId="12" borderId="25" xfId="0" applyFill="1" applyBorder="1" applyAlignment="1" applyProtection="1">
      <alignment horizontal="center" vertical="center"/>
      <protection locked="0"/>
    </xf>
    <xf numFmtId="0" fontId="0" fillId="12" borderId="8" xfId="0" applyFill="1" applyBorder="1" applyAlignment="1" applyProtection="1">
      <alignment horizontal="center" vertical="center" wrapText="1"/>
      <protection locked="0"/>
    </xf>
    <xf numFmtId="0" fontId="0" fillId="12" borderId="2" xfId="0" applyFill="1" applyBorder="1" applyAlignment="1" applyProtection="1">
      <alignment horizontal="center" vertical="center" wrapText="1"/>
      <protection locked="0"/>
    </xf>
    <xf numFmtId="0" fontId="0" fillId="12" borderId="25" xfId="0" applyFill="1" applyBorder="1" applyAlignment="1" applyProtection="1">
      <alignment horizontal="center" vertical="center" wrapText="1"/>
      <protection locked="0"/>
    </xf>
  </cellXfs>
  <cellStyles count="3">
    <cellStyle name="Hipervínculo" xfId="1" builtinId="8"/>
    <cellStyle name="Normal" xfId="0" builtinId="0"/>
    <cellStyle name="Normal 2" xfId="2" xr:uid="{0FAC73E2-2CE2-41CD-BAA9-3CED175AC9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2</xdr:row>
          <xdr:rowOff>213360</xdr:rowOff>
        </xdr:from>
        <xdr:to>
          <xdr:col>15</xdr:col>
          <xdr:colOff>1851660</xdr:colOff>
          <xdr:row>2</xdr:row>
          <xdr:rowOff>518160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2</xdr:row>
          <xdr:rowOff>518160</xdr:rowOff>
        </xdr:from>
        <xdr:to>
          <xdr:col>15</xdr:col>
          <xdr:colOff>1546860</xdr:colOff>
          <xdr:row>2</xdr:row>
          <xdr:rowOff>708660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2</xdr:row>
          <xdr:rowOff>708660</xdr:rowOff>
        </xdr:from>
        <xdr:to>
          <xdr:col>16</xdr:col>
          <xdr:colOff>0</xdr:colOff>
          <xdr:row>2</xdr:row>
          <xdr:rowOff>1013460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2</xdr:row>
          <xdr:rowOff>1013460</xdr:rowOff>
        </xdr:from>
        <xdr:to>
          <xdr:col>15</xdr:col>
          <xdr:colOff>1851660</xdr:colOff>
          <xdr:row>2</xdr:row>
          <xdr:rowOff>1219200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2</xdr:row>
          <xdr:rowOff>1234440</xdr:rowOff>
        </xdr:from>
        <xdr:to>
          <xdr:col>15</xdr:col>
          <xdr:colOff>1623060</xdr:colOff>
          <xdr:row>2</xdr:row>
          <xdr:rowOff>1470660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2</xdr:row>
          <xdr:rowOff>1508760</xdr:rowOff>
        </xdr:from>
        <xdr:to>
          <xdr:col>15</xdr:col>
          <xdr:colOff>1882140</xdr:colOff>
          <xdr:row>2</xdr:row>
          <xdr:rowOff>1737360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</xdr:row>
          <xdr:rowOff>1737360</xdr:rowOff>
        </xdr:from>
        <xdr:to>
          <xdr:col>15</xdr:col>
          <xdr:colOff>1691640</xdr:colOff>
          <xdr:row>2</xdr:row>
          <xdr:rowOff>1981200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3</xdr:row>
          <xdr:rowOff>213360</xdr:rowOff>
        </xdr:from>
        <xdr:to>
          <xdr:col>15</xdr:col>
          <xdr:colOff>1851660</xdr:colOff>
          <xdr:row>3</xdr:row>
          <xdr:rowOff>518160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3</xdr:row>
          <xdr:rowOff>518160</xdr:rowOff>
        </xdr:from>
        <xdr:to>
          <xdr:col>15</xdr:col>
          <xdr:colOff>1546860</xdr:colOff>
          <xdr:row>3</xdr:row>
          <xdr:rowOff>708660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3</xdr:row>
          <xdr:rowOff>708660</xdr:rowOff>
        </xdr:from>
        <xdr:to>
          <xdr:col>16</xdr:col>
          <xdr:colOff>0</xdr:colOff>
          <xdr:row>3</xdr:row>
          <xdr:rowOff>1013460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3</xdr:row>
          <xdr:rowOff>1013460</xdr:rowOff>
        </xdr:from>
        <xdr:to>
          <xdr:col>15</xdr:col>
          <xdr:colOff>1851660</xdr:colOff>
          <xdr:row>3</xdr:row>
          <xdr:rowOff>1219200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3</xdr:row>
          <xdr:rowOff>1234440</xdr:rowOff>
        </xdr:from>
        <xdr:to>
          <xdr:col>15</xdr:col>
          <xdr:colOff>1623060</xdr:colOff>
          <xdr:row>3</xdr:row>
          <xdr:rowOff>1470660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3</xdr:row>
          <xdr:rowOff>1508760</xdr:rowOff>
        </xdr:from>
        <xdr:to>
          <xdr:col>15</xdr:col>
          <xdr:colOff>1882140</xdr:colOff>
          <xdr:row>3</xdr:row>
          <xdr:rowOff>1737360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</xdr:row>
          <xdr:rowOff>1737360</xdr:rowOff>
        </xdr:from>
        <xdr:to>
          <xdr:col>15</xdr:col>
          <xdr:colOff>1691640</xdr:colOff>
          <xdr:row>3</xdr:row>
          <xdr:rowOff>1981200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</xdr:row>
          <xdr:rowOff>213360</xdr:rowOff>
        </xdr:from>
        <xdr:to>
          <xdr:col>15</xdr:col>
          <xdr:colOff>1851660</xdr:colOff>
          <xdr:row>4</xdr:row>
          <xdr:rowOff>518160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</xdr:row>
          <xdr:rowOff>518160</xdr:rowOff>
        </xdr:from>
        <xdr:to>
          <xdr:col>15</xdr:col>
          <xdr:colOff>1546860</xdr:colOff>
          <xdr:row>4</xdr:row>
          <xdr:rowOff>723900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</xdr:row>
          <xdr:rowOff>708660</xdr:rowOff>
        </xdr:from>
        <xdr:to>
          <xdr:col>16</xdr:col>
          <xdr:colOff>0</xdr:colOff>
          <xdr:row>4</xdr:row>
          <xdr:rowOff>1028700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</xdr:row>
          <xdr:rowOff>1013460</xdr:rowOff>
        </xdr:from>
        <xdr:to>
          <xdr:col>15</xdr:col>
          <xdr:colOff>1851660</xdr:colOff>
          <xdr:row>4</xdr:row>
          <xdr:rowOff>1234440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</xdr:row>
          <xdr:rowOff>1234440</xdr:rowOff>
        </xdr:from>
        <xdr:to>
          <xdr:col>15</xdr:col>
          <xdr:colOff>1615440</xdr:colOff>
          <xdr:row>4</xdr:row>
          <xdr:rowOff>1470660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4</xdr:row>
          <xdr:rowOff>1508760</xdr:rowOff>
        </xdr:from>
        <xdr:to>
          <xdr:col>15</xdr:col>
          <xdr:colOff>1889760</xdr:colOff>
          <xdr:row>4</xdr:row>
          <xdr:rowOff>1752600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</xdr:row>
          <xdr:rowOff>1737360</xdr:rowOff>
        </xdr:from>
        <xdr:to>
          <xdr:col>15</xdr:col>
          <xdr:colOff>1676400</xdr:colOff>
          <xdr:row>4</xdr:row>
          <xdr:rowOff>1996440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5</xdr:row>
          <xdr:rowOff>213360</xdr:rowOff>
        </xdr:from>
        <xdr:to>
          <xdr:col>15</xdr:col>
          <xdr:colOff>1851660</xdr:colOff>
          <xdr:row>5</xdr:row>
          <xdr:rowOff>518160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5</xdr:row>
          <xdr:rowOff>518160</xdr:rowOff>
        </xdr:from>
        <xdr:to>
          <xdr:col>15</xdr:col>
          <xdr:colOff>1546860</xdr:colOff>
          <xdr:row>5</xdr:row>
          <xdr:rowOff>708660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5</xdr:row>
          <xdr:rowOff>708660</xdr:rowOff>
        </xdr:from>
        <xdr:to>
          <xdr:col>16</xdr:col>
          <xdr:colOff>0</xdr:colOff>
          <xdr:row>5</xdr:row>
          <xdr:rowOff>1013460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5</xdr:row>
          <xdr:rowOff>1013460</xdr:rowOff>
        </xdr:from>
        <xdr:to>
          <xdr:col>15</xdr:col>
          <xdr:colOff>1851660</xdr:colOff>
          <xdr:row>5</xdr:row>
          <xdr:rowOff>1219200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5</xdr:row>
          <xdr:rowOff>1234440</xdr:rowOff>
        </xdr:from>
        <xdr:to>
          <xdr:col>15</xdr:col>
          <xdr:colOff>1623060</xdr:colOff>
          <xdr:row>5</xdr:row>
          <xdr:rowOff>1470660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5</xdr:row>
          <xdr:rowOff>1508760</xdr:rowOff>
        </xdr:from>
        <xdr:to>
          <xdr:col>15</xdr:col>
          <xdr:colOff>1882140</xdr:colOff>
          <xdr:row>5</xdr:row>
          <xdr:rowOff>1737360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</xdr:row>
          <xdr:rowOff>1737360</xdr:rowOff>
        </xdr:from>
        <xdr:to>
          <xdr:col>15</xdr:col>
          <xdr:colOff>1691640</xdr:colOff>
          <xdr:row>5</xdr:row>
          <xdr:rowOff>1981200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6</xdr:row>
          <xdr:rowOff>213360</xdr:rowOff>
        </xdr:from>
        <xdr:to>
          <xdr:col>15</xdr:col>
          <xdr:colOff>1851660</xdr:colOff>
          <xdr:row>6</xdr:row>
          <xdr:rowOff>518160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6</xdr:row>
          <xdr:rowOff>518160</xdr:rowOff>
        </xdr:from>
        <xdr:to>
          <xdr:col>15</xdr:col>
          <xdr:colOff>1546860</xdr:colOff>
          <xdr:row>6</xdr:row>
          <xdr:rowOff>708660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6</xdr:row>
          <xdr:rowOff>708660</xdr:rowOff>
        </xdr:from>
        <xdr:to>
          <xdr:col>16</xdr:col>
          <xdr:colOff>0</xdr:colOff>
          <xdr:row>6</xdr:row>
          <xdr:rowOff>1013460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6</xdr:row>
          <xdr:rowOff>1013460</xdr:rowOff>
        </xdr:from>
        <xdr:to>
          <xdr:col>15</xdr:col>
          <xdr:colOff>1851660</xdr:colOff>
          <xdr:row>6</xdr:row>
          <xdr:rowOff>1219200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6</xdr:row>
          <xdr:rowOff>1234440</xdr:rowOff>
        </xdr:from>
        <xdr:to>
          <xdr:col>15</xdr:col>
          <xdr:colOff>1623060</xdr:colOff>
          <xdr:row>6</xdr:row>
          <xdr:rowOff>1470660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6</xdr:row>
          <xdr:rowOff>1508760</xdr:rowOff>
        </xdr:from>
        <xdr:to>
          <xdr:col>15</xdr:col>
          <xdr:colOff>1882140</xdr:colOff>
          <xdr:row>6</xdr:row>
          <xdr:rowOff>1737360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</xdr:row>
          <xdr:rowOff>1737360</xdr:rowOff>
        </xdr:from>
        <xdr:to>
          <xdr:col>15</xdr:col>
          <xdr:colOff>1691640</xdr:colOff>
          <xdr:row>6</xdr:row>
          <xdr:rowOff>1981200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7</xdr:row>
          <xdr:rowOff>213360</xdr:rowOff>
        </xdr:from>
        <xdr:to>
          <xdr:col>15</xdr:col>
          <xdr:colOff>1851660</xdr:colOff>
          <xdr:row>7</xdr:row>
          <xdr:rowOff>518160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7</xdr:row>
          <xdr:rowOff>518160</xdr:rowOff>
        </xdr:from>
        <xdr:to>
          <xdr:col>15</xdr:col>
          <xdr:colOff>1546860</xdr:colOff>
          <xdr:row>7</xdr:row>
          <xdr:rowOff>708660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7</xdr:row>
          <xdr:rowOff>708660</xdr:rowOff>
        </xdr:from>
        <xdr:to>
          <xdr:col>16</xdr:col>
          <xdr:colOff>0</xdr:colOff>
          <xdr:row>7</xdr:row>
          <xdr:rowOff>1013460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7</xdr:row>
          <xdr:rowOff>1013460</xdr:rowOff>
        </xdr:from>
        <xdr:to>
          <xdr:col>15</xdr:col>
          <xdr:colOff>1851660</xdr:colOff>
          <xdr:row>7</xdr:row>
          <xdr:rowOff>1219200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7</xdr:row>
          <xdr:rowOff>1234440</xdr:rowOff>
        </xdr:from>
        <xdr:to>
          <xdr:col>15</xdr:col>
          <xdr:colOff>1623060</xdr:colOff>
          <xdr:row>7</xdr:row>
          <xdr:rowOff>1470660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7</xdr:row>
          <xdr:rowOff>1508760</xdr:rowOff>
        </xdr:from>
        <xdr:to>
          <xdr:col>15</xdr:col>
          <xdr:colOff>1882140</xdr:colOff>
          <xdr:row>7</xdr:row>
          <xdr:rowOff>1737360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1737360</xdr:rowOff>
        </xdr:from>
        <xdr:to>
          <xdr:col>15</xdr:col>
          <xdr:colOff>1691640</xdr:colOff>
          <xdr:row>7</xdr:row>
          <xdr:rowOff>1981200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8</xdr:row>
          <xdr:rowOff>213360</xdr:rowOff>
        </xdr:from>
        <xdr:to>
          <xdr:col>15</xdr:col>
          <xdr:colOff>1851660</xdr:colOff>
          <xdr:row>8</xdr:row>
          <xdr:rowOff>518160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8</xdr:row>
          <xdr:rowOff>518160</xdr:rowOff>
        </xdr:from>
        <xdr:to>
          <xdr:col>15</xdr:col>
          <xdr:colOff>1546860</xdr:colOff>
          <xdr:row>8</xdr:row>
          <xdr:rowOff>708660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8</xdr:row>
          <xdr:rowOff>708660</xdr:rowOff>
        </xdr:from>
        <xdr:to>
          <xdr:col>16</xdr:col>
          <xdr:colOff>0</xdr:colOff>
          <xdr:row>8</xdr:row>
          <xdr:rowOff>1013460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8</xdr:row>
          <xdr:rowOff>1013460</xdr:rowOff>
        </xdr:from>
        <xdr:to>
          <xdr:col>15</xdr:col>
          <xdr:colOff>1851660</xdr:colOff>
          <xdr:row>8</xdr:row>
          <xdr:rowOff>1219200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8</xdr:row>
          <xdr:rowOff>1234440</xdr:rowOff>
        </xdr:from>
        <xdr:to>
          <xdr:col>15</xdr:col>
          <xdr:colOff>1623060</xdr:colOff>
          <xdr:row>8</xdr:row>
          <xdr:rowOff>1470660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8</xdr:row>
          <xdr:rowOff>1508760</xdr:rowOff>
        </xdr:from>
        <xdr:to>
          <xdr:col>15</xdr:col>
          <xdr:colOff>1882140</xdr:colOff>
          <xdr:row>8</xdr:row>
          <xdr:rowOff>1737360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1737360</xdr:rowOff>
        </xdr:from>
        <xdr:to>
          <xdr:col>15</xdr:col>
          <xdr:colOff>1691640</xdr:colOff>
          <xdr:row>8</xdr:row>
          <xdr:rowOff>1981200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9</xdr:row>
          <xdr:rowOff>213360</xdr:rowOff>
        </xdr:from>
        <xdr:to>
          <xdr:col>15</xdr:col>
          <xdr:colOff>1851660</xdr:colOff>
          <xdr:row>9</xdr:row>
          <xdr:rowOff>518160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9</xdr:row>
          <xdr:rowOff>518160</xdr:rowOff>
        </xdr:from>
        <xdr:to>
          <xdr:col>15</xdr:col>
          <xdr:colOff>1546860</xdr:colOff>
          <xdr:row>9</xdr:row>
          <xdr:rowOff>708660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9</xdr:row>
          <xdr:rowOff>708660</xdr:rowOff>
        </xdr:from>
        <xdr:to>
          <xdr:col>16</xdr:col>
          <xdr:colOff>0</xdr:colOff>
          <xdr:row>9</xdr:row>
          <xdr:rowOff>1013460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9</xdr:row>
          <xdr:rowOff>1013460</xdr:rowOff>
        </xdr:from>
        <xdr:to>
          <xdr:col>15</xdr:col>
          <xdr:colOff>1851660</xdr:colOff>
          <xdr:row>9</xdr:row>
          <xdr:rowOff>1219200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9</xdr:row>
          <xdr:rowOff>1234440</xdr:rowOff>
        </xdr:from>
        <xdr:to>
          <xdr:col>15</xdr:col>
          <xdr:colOff>1623060</xdr:colOff>
          <xdr:row>9</xdr:row>
          <xdr:rowOff>1470660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9</xdr:row>
          <xdr:rowOff>1508760</xdr:rowOff>
        </xdr:from>
        <xdr:to>
          <xdr:col>15</xdr:col>
          <xdr:colOff>1882140</xdr:colOff>
          <xdr:row>9</xdr:row>
          <xdr:rowOff>1737360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1737360</xdr:rowOff>
        </xdr:from>
        <xdr:to>
          <xdr:col>15</xdr:col>
          <xdr:colOff>1691640</xdr:colOff>
          <xdr:row>9</xdr:row>
          <xdr:rowOff>1981200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10</xdr:row>
          <xdr:rowOff>213360</xdr:rowOff>
        </xdr:from>
        <xdr:to>
          <xdr:col>15</xdr:col>
          <xdr:colOff>1851660</xdr:colOff>
          <xdr:row>10</xdr:row>
          <xdr:rowOff>518160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10</xdr:row>
          <xdr:rowOff>518160</xdr:rowOff>
        </xdr:from>
        <xdr:to>
          <xdr:col>15</xdr:col>
          <xdr:colOff>1546860</xdr:colOff>
          <xdr:row>10</xdr:row>
          <xdr:rowOff>708660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10</xdr:row>
          <xdr:rowOff>708660</xdr:rowOff>
        </xdr:from>
        <xdr:to>
          <xdr:col>16</xdr:col>
          <xdr:colOff>0</xdr:colOff>
          <xdr:row>10</xdr:row>
          <xdr:rowOff>1013460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10</xdr:row>
          <xdr:rowOff>1013460</xdr:rowOff>
        </xdr:from>
        <xdr:to>
          <xdr:col>15</xdr:col>
          <xdr:colOff>1851660</xdr:colOff>
          <xdr:row>10</xdr:row>
          <xdr:rowOff>1219200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10</xdr:row>
          <xdr:rowOff>1234440</xdr:rowOff>
        </xdr:from>
        <xdr:to>
          <xdr:col>15</xdr:col>
          <xdr:colOff>1623060</xdr:colOff>
          <xdr:row>10</xdr:row>
          <xdr:rowOff>1470660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10</xdr:row>
          <xdr:rowOff>1508760</xdr:rowOff>
        </xdr:from>
        <xdr:to>
          <xdr:col>15</xdr:col>
          <xdr:colOff>1882140</xdr:colOff>
          <xdr:row>10</xdr:row>
          <xdr:rowOff>1737360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10</xdr:row>
          <xdr:rowOff>1737360</xdr:rowOff>
        </xdr:from>
        <xdr:to>
          <xdr:col>15</xdr:col>
          <xdr:colOff>1691640</xdr:colOff>
          <xdr:row>10</xdr:row>
          <xdr:rowOff>1981200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11</xdr:row>
          <xdr:rowOff>213360</xdr:rowOff>
        </xdr:from>
        <xdr:to>
          <xdr:col>15</xdr:col>
          <xdr:colOff>1851660</xdr:colOff>
          <xdr:row>11</xdr:row>
          <xdr:rowOff>518160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11</xdr:row>
          <xdr:rowOff>518160</xdr:rowOff>
        </xdr:from>
        <xdr:to>
          <xdr:col>15</xdr:col>
          <xdr:colOff>1546860</xdr:colOff>
          <xdr:row>11</xdr:row>
          <xdr:rowOff>708660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11</xdr:row>
          <xdr:rowOff>708660</xdr:rowOff>
        </xdr:from>
        <xdr:to>
          <xdr:col>16</xdr:col>
          <xdr:colOff>0</xdr:colOff>
          <xdr:row>11</xdr:row>
          <xdr:rowOff>1013460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11</xdr:row>
          <xdr:rowOff>1013460</xdr:rowOff>
        </xdr:from>
        <xdr:to>
          <xdr:col>15</xdr:col>
          <xdr:colOff>1851660</xdr:colOff>
          <xdr:row>11</xdr:row>
          <xdr:rowOff>1219200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11</xdr:row>
          <xdr:rowOff>1234440</xdr:rowOff>
        </xdr:from>
        <xdr:to>
          <xdr:col>15</xdr:col>
          <xdr:colOff>1623060</xdr:colOff>
          <xdr:row>11</xdr:row>
          <xdr:rowOff>1470660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11</xdr:row>
          <xdr:rowOff>1508760</xdr:rowOff>
        </xdr:from>
        <xdr:to>
          <xdr:col>15</xdr:col>
          <xdr:colOff>1882140</xdr:colOff>
          <xdr:row>11</xdr:row>
          <xdr:rowOff>1737360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11</xdr:row>
          <xdr:rowOff>1737360</xdr:rowOff>
        </xdr:from>
        <xdr:to>
          <xdr:col>15</xdr:col>
          <xdr:colOff>1691640</xdr:colOff>
          <xdr:row>11</xdr:row>
          <xdr:rowOff>1981200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e\Downloads\Plan%20de%20mejoramiento_SIDEAF.xlsx" TargetMode="External"/><Relationship Id="rId1" Type="http://schemas.openxmlformats.org/officeDocument/2006/relationships/externalLinkPath" Target="file:///C:\Users\danie\Downloads\Plan%20de%20mejoramiento_SIDEA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ciones diligenciamiento"/>
      <sheetName val="Analisis de causas"/>
      <sheetName val="Metodología AC"/>
      <sheetName val="Hoja2"/>
      <sheetName val="Solicitudes PAI"/>
      <sheetName val="STORM"/>
      <sheetName val="Clasificadores"/>
      <sheetName val="Listas"/>
    </sheetNames>
    <sheetDataSet>
      <sheetData sheetId="0"/>
      <sheetData sheetId="1"/>
      <sheetData sheetId="2"/>
      <sheetData sheetId="3">
        <row r="3">
          <cell r="C3" t="str">
            <v>SI</v>
          </cell>
          <cell r="D3" t="str">
            <v xml:space="preserve">Modificar actividad en el plan de acción </v>
          </cell>
          <cell r="E3"/>
          <cell r="F3" t="str">
            <v>SI</v>
          </cell>
          <cell r="G3" t="str">
            <v>Dirijase a la hoja de "solicitudes PAI", recuerde que mínimo debe solicitar la asociación del clasificador de plan de mejoramiento, plan de tratamiento o riesgo que le aplique.</v>
          </cell>
        </row>
        <row r="4">
          <cell r="C4" t="str">
            <v>NO</v>
          </cell>
          <cell r="D4" t="str">
            <v>Crear actividad en el plan acción</v>
          </cell>
          <cell r="E4"/>
          <cell r="F4" t="str">
            <v>NO</v>
          </cell>
          <cell r="G4" t="str">
            <v>Dirijase a la hoja de "solicitudes PAI" y solicite la creación de la actividad con cada uno de los atributos requeridos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view="pageLayout" zoomScale="113" zoomScaleNormal="100" zoomScalePageLayoutView="113" workbookViewId="0">
      <selection activeCell="A3" sqref="A3"/>
    </sheetView>
  </sheetViews>
  <sheetFormatPr baseColWidth="10" defaultColWidth="11.44140625" defaultRowHeight="14.4" x14ac:dyDescent="0.3"/>
  <cols>
    <col min="1" max="1" width="61.109375" customWidth="1"/>
    <col min="3" max="3" width="15.44140625" customWidth="1"/>
    <col min="4" max="4" width="14.44140625" customWidth="1"/>
  </cols>
  <sheetData>
    <row r="1" spans="1:10" ht="28.5" customHeight="1" x14ac:dyDescent="0.35">
      <c r="A1" s="57" t="s">
        <v>0</v>
      </c>
      <c r="B1" s="57"/>
      <c r="C1" s="57"/>
      <c r="D1" s="57"/>
    </row>
    <row r="4" spans="1:10" ht="62.25" customHeight="1" x14ac:dyDescent="0.3">
      <c r="A4" s="58" t="s">
        <v>1</v>
      </c>
      <c r="B4" s="58"/>
      <c r="C4" s="58"/>
      <c r="D4" s="1" t="s">
        <v>2</v>
      </c>
      <c r="F4" s="2"/>
      <c r="G4" s="2"/>
      <c r="H4" s="2"/>
      <c r="I4" s="2"/>
      <c r="J4" s="2"/>
    </row>
    <row r="5" spans="1:10" x14ac:dyDescent="0.3">
      <c r="A5" s="3"/>
      <c r="B5" s="3"/>
      <c r="C5" s="3"/>
      <c r="D5" s="4"/>
    </row>
    <row r="6" spans="1:10" x14ac:dyDescent="0.3">
      <c r="A6" s="2"/>
    </row>
    <row r="8" spans="1:10" ht="54.75" customHeight="1" x14ac:dyDescent="0.3">
      <c r="A8" s="58" t="s">
        <v>3</v>
      </c>
      <c r="B8" s="58"/>
      <c r="C8" s="58"/>
      <c r="D8" s="1" t="s">
        <v>4</v>
      </c>
    </row>
  </sheetData>
  <sheetProtection formatCells="0" formatColumns="0" formatRows="0" insertColumns="0" insertRows="0" insertHyperlinks="0" selectLockedCells="1" sort="0" autoFilter="0" pivotTables="0"/>
  <mergeCells count="3">
    <mergeCell ref="A1:D1"/>
    <mergeCell ref="A4:C4"/>
    <mergeCell ref="A8:C8"/>
  </mergeCells>
  <hyperlinks>
    <hyperlink ref="D4:D5" location="'Analisis de causas'!A1" display="Ir " xr:uid="{D7998921-1B1D-47DE-903B-ECDAD523B6CD}"/>
    <hyperlink ref="D8" location="'Solicitudes PAI'!A1" display="Ir" xr:uid="{A23DDAF9-60B0-4D50-B944-371E5ABA1F7E}"/>
  </hyperlinks>
  <pageMargins left="0.55118110236220474" right="0.70866141732283472" top="0.86614173228346458" bottom="0.86614173228346458" header="0.11811023622047245" footer="0.11811023622047245"/>
  <pageSetup scale="83" orientation="portrait" r:id="rId1"/>
  <headerFooter>
    <oddHeader xml:space="preserve">&amp;C&amp;G&amp;R&amp;"-,Negrita"&amp;8
SOLICITUDES DE MODIFICACIÓN AL PLAN DE ACCIÓN Y ANÁLISIS DE CAUSAS
CÓDIGO: FOR-EST-DES-014
VERSIÓN: 001
</oddHeader>
    <oddFooter>&amp;L&amp;G&amp;R&amp;G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7A58A-E198-4953-BAA2-D3E1BEFE364F}">
  <sheetPr>
    <tabColor rgb="FF7030A0"/>
  </sheetPr>
  <dimension ref="A1:Y68"/>
  <sheetViews>
    <sheetView showGridLines="0" tabSelected="1" topLeftCell="F1" zoomScale="60" zoomScaleNormal="60" zoomScaleSheetLayoutView="70" zoomScalePageLayoutView="60" workbookViewId="0">
      <selection activeCell="J3" sqref="J3"/>
    </sheetView>
  </sheetViews>
  <sheetFormatPr baseColWidth="10" defaultColWidth="11.44140625" defaultRowHeight="14.4" x14ac:dyDescent="0.3"/>
  <cols>
    <col min="1" max="1" width="23.33203125" style="5" customWidth="1"/>
    <col min="2" max="2" width="28.77734375" style="5" customWidth="1"/>
    <col min="3" max="3" width="27.44140625" style="5" customWidth="1"/>
    <col min="4" max="4" width="16.6640625" style="5" customWidth="1"/>
    <col min="5" max="5" width="17.109375" style="5" customWidth="1"/>
    <col min="6" max="6" width="75" style="5" customWidth="1"/>
    <col min="7" max="7" width="46" style="5" customWidth="1"/>
    <col min="8" max="8" width="23.33203125" style="5" customWidth="1"/>
    <col min="9" max="9" width="31.6640625" style="5" customWidth="1"/>
    <col min="10" max="10" width="24.5546875" style="5" customWidth="1"/>
    <col min="11" max="11" width="19.77734375" style="5" customWidth="1"/>
    <col min="12" max="12" width="22.33203125" style="5" customWidth="1"/>
    <col min="13" max="13" width="34.33203125" style="7" customWidth="1"/>
    <col min="14" max="14" width="32.33203125" style="7" customWidth="1"/>
    <col min="15" max="15" width="28.77734375" style="7" customWidth="1"/>
    <col min="16" max="16" width="46.44140625" style="7" customWidth="1"/>
    <col min="17" max="17" width="15.109375" style="7" customWidth="1"/>
    <col min="18" max="18" width="15" style="7" customWidth="1"/>
    <col min="19" max="19" width="22.5546875" style="7" customWidth="1"/>
    <col min="20" max="20" width="37.33203125" style="6" customWidth="1"/>
    <col min="21" max="21" width="11.44140625" style="5"/>
    <col min="22" max="22" width="27.109375" style="5" customWidth="1"/>
    <col min="23" max="23" width="18.109375" style="5" hidden="1" customWidth="1"/>
    <col min="24" max="24" width="23.33203125" style="5" hidden="1" customWidth="1"/>
    <col min="25" max="25" width="40.77734375" style="5" hidden="1" customWidth="1"/>
    <col min="26" max="26" width="38.6640625" style="5" customWidth="1"/>
    <col min="27" max="16384" width="11.44140625" style="5"/>
  </cols>
  <sheetData>
    <row r="1" spans="1:25" ht="38.549999999999997" customHeight="1" x14ac:dyDescent="0.3">
      <c r="A1" s="59" t="s">
        <v>39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60"/>
    </row>
    <row r="2" spans="1:25" s="16" customFormat="1" ht="153" customHeight="1" x14ac:dyDescent="0.3">
      <c r="A2" s="18" t="s">
        <v>38</v>
      </c>
      <c r="B2" s="18" t="s">
        <v>37</v>
      </c>
      <c r="C2" s="18" t="s">
        <v>36</v>
      </c>
      <c r="D2" s="18" t="s">
        <v>35</v>
      </c>
      <c r="E2" s="18" t="s">
        <v>34</v>
      </c>
      <c r="F2" s="18" t="s">
        <v>33</v>
      </c>
      <c r="G2" s="19" t="s">
        <v>32</v>
      </c>
      <c r="H2" s="18" t="s">
        <v>31</v>
      </c>
      <c r="I2" s="18" t="s">
        <v>30</v>
      </c>
      <c r="J2" s="18" t="s">
        <v>29</v>
      </c>
      <c r="K2" s="18" t="s">
        <v>28</v>
      </c>
      <c r="L2" s="18" t="s">
        <v>27</v>
      </c>
      <c r="M2" s="18" t="s">
        <v>26</v>
      </c>
      <c r="N2" s="18" t="s">
        <v>25</v>
      </c>
      <c r="O2" s="18" t="s">
        <v>24</v>
      </c>
      <c r="P2" s="18" t="s">
        <v>23</v>
      </c>
      <c r="Q2" s="17" t="s">
        <v>22</v>
      </c>
      <c r="R2" s="17" t="s">
        <v>21</v>
      </c>
      <c r="S2" s="17" t="s">
        <v>20</v>
      </c>
      <c r="T2" s="17" t="s">
        <v>19</v>
      </c>
    </row>
    <row r="3" spans="1:25" ht="172.95" customHeight="1" x14ac:dyDescent="0.3">
      <c r="A3" s="50">
        <v>45901</v>
      </c>
      <c r="B3" s="51" t="s">
        <v>6</v>
      </c>
      <c r="C3" s="52" t="s">
        <v>205</v>
      </c>
      <c r="D3" s="51" t="s">
        <v>206</v>
      </c>
      <c r="E3" s="51" t="s">
        <v>206</v>
      </c>
      <c r="F3" s="52" t="s">
        <v>207</v>
      </c>
      <c r="G3" s="52" t="s">
        <v>208</v>
      </c>
      <c r="H3" s="53" t="s">
        <v>17</v>
      </c>
      <c r="I3" s="52" t="s">
        <v>209</v>
      </c>
      <c r="J3" s="50">
        <v>45866</v>
      </c>
      <c r="K3" s="50">
        <v>45901</v>
      </c>
      <c r="L3" s="47">
        <v>45926</v>
      </c>
      <c r="M3" s="54" t="s">
        <v>210</v>
      </c>
      <c r="N3" s="54" t="s">
        <v>211</v>
      </c>
      <c r="O3" s="54" t="s">
        <v>212</v>
      </c>
      <c r="P3" s="55"/>
      <c r="Q3" s="55" t="s">
        <v>11</v>
      </c>
      <c r="R3" s="55" t="s">
        <v>213</v>
      </c>
      <c r="S3" s="56" t="str">
        <f>+VLOOKUP(R3,[1]Hoja2!C3:E4,2,FALSE)</f>
        <v>Crear actividad en el plan acción</v>
      </c>
      <c r="T3" s="56" t="str">
        <f>+VLOOKUP(R3,[1]Hoja2!F3:G4,2,FALSE)</f>
        <v>Dirijase a la hoja de "solicitudes PAI" y solicite la creación de la actividad con cada uno de los atributos requeridos</v>
      </c>
      <c r="V3" s="13"/>
      <c r="W3" s="12" t="s">
        <v>18</v>
      </c>
      <c r="X3" s="11" t="s">
        <v>17</v>
      </c>
    </row>
    <row r="4" spans="1:25" ht="178.2" customHeight="1" x14ac:dyDescent="0.3">
      <c r="A4" s="11"/>
      <c r="B4" s="12"/>
      <c r="C4" s="11"/>
      <c r="D4" s="11"/>
      <c r="E4" s="11"/>
      <c r="F4" s="11"/>
      <c r="G4" s="11"/>
      <c r="H4" s="11"/>
      <c r="I4" s="11"/>
      <c r="J4" s="11"/>
      <c r="K4" s="11"/>
      <c r="L4" s="11"/>
      <c r="M4" s="9"/>
      <c r="N4" s="9"/>
      <c r="O4" s="9"/>
      <c r="P4" s="10"/>
      <c r="Q4" s="9"/>
      <c r="R4" s="9"/>
      <c r="S4" s="8" t="e">
        <f>+VLOOKUP(R4,#REF!,2,FALSE)</f>
        <v>#REF!</v>
      </c>
      <c r="T4" s="8" t="e">
        <f>+VLOOKUP(R4,#REF!,2,FALSE)</f>
        <v>#REF!</v>
      </c>
      <c r="W4" s="11" t="s">
        <v>16</v>
      </c>
      <c r="X4" s="11" t="s">
        <v>15</v>
      </c>
    </row>
    <row r="5" spans="1:25" ht="181.95" customHeight="1" x14ac:dyDescent="0.3">
      <c r="A5" s="11"/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9"/>
      <c r="N5" s="9"/>
      <c r="O5" s="9"/>
      <c r="P5" s="10"/>
      <c r="Q5" s="9"/>
      <c r="R5" s="9"/>
      <c r="S5" s="8" t="e">
        <f>+VLOOKUP(R5,#REF!,2,FALSE)</f>
        <v>#REF!</v>
      </c>
      <c r="T5" s="8" t="e">
        <f>+VLOOKUP(R5,#REF!,2,FALSE)</f>
        <v>#REF!</v>
      </c>
      <c r="W5" s="11" t="s">
        <v>14</v>
      </c>
    </row>
    <row r="6" spans="1:25" ht="181.95" customHeight="1" x14ac:dyDescent="0.3">
      <c r="A6" s="11"/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9"/>
      <c r="N6" s="9"/>
      <c r="O6" s="9"/>
      <c r="P6" s="10"/>
      <c r="Q6" s="9"/>
      <c r="R6" s="9"/>
      <c r="S6" s="8" t="e">
        <f>+VLOOKUP(R6,#REF!,2,FALSE)</f>
        <v>#REF!</v>
      </c>
      <c r="T6" s="8" t="e">
        <f>+VLOOKUP(R6,#REF!,2,FALSE)</f>
        <v>#REF!</v>
      </c>
      <c r="W6" s="12" t="s">
        <v>13</v>
      </c>
      <c r="Y6" s="13" t="s">
        <v>12</v>
      </c>
    </row>
    <row r="7" spans="1:25" ht="193.95" customHeight="1" x14ac:dyDescent="0.3">
      <c r="A7" s="11"/>
      <c r="B7" s="12"/>
      <c r="C7" s="11"/>
      <c r="D7" s="11"/>
      <c r="E7" s="11"/>
      <c r="F7" s="11"/>
      <c r="G7" s="11"/>
      <c r="H7" s="11"/>
      <c r="I7" s="11"/>
      <c r="J7" s="11"/>
      <c r="K7" s="11"/>
      <c r="L7" s="11"/>
      <c r="M7" s="9"/>
      <c r="N7" s="9"/>
      <c r="O7" s="9"/>
      <c r="P7" s="10"/>
      <c r="Q7" s="9"/>
      <c r="R7" s="9" t="s">
        <v>11</v>
      </c>
      <c r="S7" s="8" t="e">
        <f>+VLOOKUP(R7,#REF!,2,FALSE)</f>
        <v>#REF!</v>
      </c>
      <c r="T7" s="8" t="e">
        <f>+VLOOKUP(R7,#REF!,2,FALSE)</f>
        <v>#REF!</v>
      </c>
      <c r="W7" s="11" t="s">
        <v>10</v>
      </c>
    </row>
    <row r="8" spans="1:25" ht="182.55" customHeight="1" x14ac:dyDescent="0.3">
      <c r="A8" s="11"/>
      <c r="B8" s="12"/>
      <c r="C8" s="11"/>
      <c r="D8" s="11"/>
      <c r="E8" s="11"/>
      <c r="F8" s="11"/>
      <c r="G8" s="11"/>
      <c r="H8" s="11"/>
      <c r="I8" s="11"/>
      <c r="J8" s="11"/>
      <c r="K8" s="11"/>
      <c r="L8" s="11"/>
      <c r="M8" s="9"/>
      <c r="N8" s="9"/>
      <c r="O8" s="9"/>
      <c r="P8" s="10"/>
      <c r="Q8" s="9"/>
      <c r="R8" s="9"/>
      <c r="S8" s="8" t="e">
        <f>+VLOOKUP(R8,#REF!,2,FALSE)</f>
        <v>#REF!</v>
      </c>
      <c r="T8" s="8" t="e">
        <f>+VLOOKUP(R8,#REF!,2,FALSE)</f>
        <v>#REF!</v>
      </c>
      <c r="W8" s="11" t="s">
        <v>9</v>
      </c>
    </row>
    <row r="9" spans="1:25" ht="188.55" customHeight="1" x14ac:dyDescent="0.3">
      <c r="A9" s="11"/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9"/>
      <c r="N9" s="9"/>
      <c r="O9" s="9"/>
      <c r="P9" s="10"/>
      <c r="Q9" s="9"/>
      <c r="R9" s="9"/>
      <c r="S9" s="8" t="e">
        <f>+VLOOKUP(R9,#REF!,2,FALSE)</f>
        <v>#REF!</v>
      </c>
      <c r="T9" s="8" t="e">
        <f>+VLOOKUP(R9,#REF!,2,FALSE)</f>
        <v>#REF!</v>
      </c>
      <c r="W9" s="12" t="s">
        <v>8</v>
      </c>
    </row>
    <row r="10" spans="1:25" ht="191.55" customHeight="1" x14ac:dyDescent="0.3">
      <c r="A10" s="11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9"/>
      <c r="N10" s="9"/>
      <c r="O10" s="9"/>
      <c r="P10" s="10"/>
      <c r="Q10" s="9"/>
      <c r="R10" s="9"/>
      <c r="S10" s="8" t="e">
        <f>+VLOOKUP(R10,#REF!,2,FALSE)</f>
        <v>#REF!</v>
      </c>
      <c r="T10" s="8" t="e">
        <f>+VLOOKUP(R10,#REF!,2,FALSE)</f>
        <v>#REF!</v>
      </c>
      <c r="W10" s="11" t="s">
        <v>7</v>
      </c>
    </row>
    <row r="11" spans="1:25" ht="192" customHeight="1" x14ac:dyDescent="0.3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9"/>
      <c r="N11" s="9"/>
      <c r="O11" s="9"/>
      <c r="P11" s="10"/>
      <c r="Q11" s="9"/>
      <c r="R11" s="9"/>
      <c r="S11" s="8" t="e">
        <f>+VLOOKUP(R11,#REF!,2,FALSE)</f>
        <v>#REF!</v>
      </c>
      <c r="T11" s="8" t="e">
        <f>+VLOOKUP(R11,#REF!,2,FALSE)</f>
        <v>#REF!</v>
      </c>
      <c r="W11" s="11" t="s">
        <v>6</v>
      </c>
      <c r="Y11" s="5" t="s">
        <v>5</v>
      </c>
    </row>
    <row r="12" spans="1:25" ht="185.55" customHeight="1" x14ac:dyDescent="0.3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9"/>
      <c r="N12" s="9"/>
      <c r="O12" s="9"/>
      <c r="P12" s="10"/>
      <c r="Q12" s="9"/>
      <c r="R12" s="9"/>
      <c r="S12" s="8" t="e">
        <f>+VLOOKUP(R12,#REF!,2,FALSE)</f>
        <v>#REF!</v>
      </c>
      <c r="T12" s="8" t="e">
        <f>+VLOOKUP(R12,#REF!,2,FALSE)</f>
        <v>#REF!</v>
      </c>
    </row>
    <row r="13" spans="1:25" x14ac:dyDescent="0.3">
      <c r="T13" s="6" t="str">
        <f>(IF('Analisis de causas'!R13="SI",#REF!,IF('Analisis de causas'!R13="NO",#REF!,"")))</f>
        <v/>
      </c>
    </row>
    <row r="14" spans="1:25" x14ac:dyDescent="0.3">
      <c r="T14" s="6" t="str">
        <f>(IF('Analisis de causas'!R14="SI",#REF!,IF('Analisis de causas'!R14="NO",#REF!,"")))</f>
        <v/>
      </c>
    </row>
    <row r="15" spans="1:25" x14ac:dyDescent="0.3">
      <c r="T15" s="6" t="str">
        <f>(IF('Analisis de causas'!R15="SI",#REF!,IF('Analisis de causas'!R15="NO",#REF!,"")))</f>
        <v/>
      </c>
    </row>
    <row r="16" spans="1:25" x14ac:dyDescent="0.3">
      <c r="T16" s="6" t="str">
        <f>(IF('Analisis de causas'!R16="SI",#REF!,IF('Analisis de causas'!R16="NO",#REF!,"")))</f>
        <v/>
      </c>
    </row>
    <row r="17" spans="20:20" x14ac:dyDescent="0.3">
      <c r="T17" s="6" t="str">
        <f>(IF('Analisis de causas'!R17="SI",#REF!,IF('Analisis de causas'!R17="NO",#REF!,"")))</f>
        <v/>
      </c>
    </row>
    <row r="18" spans="20:20" x14ac:dyDescent="0.3">
      <c r="T18" s="6" t="str">
        <f>(IF('Analisis de causas'!R18="SI",#REF!,IF('Analisis de causas'!R18="NO",#REF!,"")))</f>
        <v/>
      </c>
    </row>
    <row r="19" spans="20:20" x14ac:dyDescent="0.3">
      <c r="T19" s="6" t="str">
        <f>(IF('Analisis de causas'!R19="SI",#REF!,IF('Analisis de causas'!R19="NO",#REF!,"")))</f>
        <v/>
      </c>
    </row>
    <row r="20" spans="20:20" x14ac:dyDescent="0.3">
      <c r="T20" s="6" t="str">
        <f>(IF('Analisis de causas'!R20="SI",#REF!,IF('Analisis de causas'!R20="NO",#REF!,"")))</f>
        <v/>
      </c>
    </row>
    <row r="21" spans="20:20" x14ac:dyDescent="0.3">
      <c r="T21" s="6" t="str">
        <f>(IF('Analisis de causas'!R21="SI",#REF!,IF('Analisis de causas'!R21="NO",#REF!,"")))</f>
        <v/>
      </c>
    </row>
    <row r="22" spans="20:20" x14ac:dyDescent="0.3">
      <c r="T22" s="6" t="str">
        <f>(IF('Analisis de causas'!R22="SI",#REF!,IF('Analisis de causas'!R22="NO",#REF!,"")))</f>
        <v/>
      </c>
    </row>
    <row r="23" spans="20:20" x14ac:dyDescent="0.3">
      <c r="T23" s="6" t="str">
        <f>(IF('Analisis de causas'!R23="SI",#REF!,IF('Analisis de causas'!R23="NO",#REF!,"")))</f>
        <v/>
      </c>
    </row>
    <row r="24" spans="20:20" x14ac:dyDescent="0.3">
      <c r="T24" s="6" t="str">
        <f>(IF('Analisis de causas'!R24="SI",#REF!,IF('Analisis de causas'!R24="NO",#REF!,"")))</f>
        <v/>
      </c>
    </row>
    <row r="25" spans="20:20" x14ac:dyDescent="0.3">
      <c r="T25" s="6" t="str">
        <f>(IF('Analisis de causas'!R25="SI",#REF!,IF('Analisis de causas'!R25="NO",#REF!,"")))</f>
        <v/>
      </c>
    </row>
    <row r="26" spans="20:20" x14ac:dyDescent="0.3">
      <c r="T26" s="6" t="str">
        <f>(IF('Analisis de causas'!R26="SI",#REF!,IF('Analisis de causas'!R26="NO",#REF!,"")))</f>
        <v/>
      </c>
    </row>
    <row r="27" spans="20:20" x14ac:dyDescent="0.3">
      <c r="T27" s="6" t="str">
        <f>(IF('Analisis de causas'!R27="SI",#REF!,IF('Analisis de causas'!R27="NO",#REF!,"")))</f>
        <v/>
      </c>
    </row>
    <row r="28" spans="20:20" x14ac:dyDescent="0.3">
      <c r="T28" s="6" t="str">
        <f>(IF('Analisis de causas'!R28="SI",#REF!,IF('Analisis de causas'!R28="NO",#REF!,"")))</f>
        <v/>
      </c>
    </row>
    <row r="29" spans="20:20" x14ac:dyDescent="0.3">
      <c r="T29" s="6" t="str">
        <f>(IF('Analisis de causas'!R29="SI",#REF!,IF('Analisis de causas'!R29="NO",#REF!,"")))</f>
        <v/>
      </c>
    </row>
    <row r="30" spans="20:20" x14ac:dyDescent="0.3">
      <c r="T30" s="6" t="str">
        <f>(IF('Analisis de causas'!R30="SI",#REF!,IF('Analisis de causas'!R30="NO",#REF!,"")))</f>
        <v/>
      </c>
    </row>
    <row r="31" spans="20:20" x14ac:dyDescent="0.3">
      <c r="T31" s="6" t="str">
        <f>(IF('Analisis de causas'!R31="SI",#REF!,IF('Analisis de causas'!R31="NO",#REF!,"")))</f>
        <v/>
      </c>
    </row>
    <row r="32" spans="20:20" x14ac:dyDescent="0.3">
      <c r="T32" s="6" t="str">
        <f>(IF('Analisis de causas'!R32="SI",#REF!,IF('Analisis de causas'!R32="NO",#REF!,"")))</f>
        <v/>
      </c>
    </row>
    <row r="33" spans="20:20" x14ac:dyDescent="0.3">
      <c r="T33" s="6" t="str">
        <f>(IF('Analisis de causas'!R33="SI",#REF!,IF('Analisis de causas'!R33="NO",#REF!,"")))</f>
        <v/>
      </c>
    </row>
    <row r="34" spans="20:20" x14ac:dyDescent="0.3">
      <c r="T34" s="6" t="str">
        <f>(IF('Analisis de causas'!R34="SI",#REF!,IF('Analisis de causas'!R34="NO",#REF!,"")))</f>
        <v/>
      </c>
    </row>
    <row r="35" spans="20:20" x14ac:dyDescent="0.3">
      <c r="T35" s="6" t="str">
        <f>(IF('Analisis de causas'!R35="SI",#REF!,IF('Analisis de causas'!R35="NO",#REF!,"")))</f>
        <v/>
      </c>
    </row>
    <row r="36" spans="20:20" x14ac:dyDescent="0.3">
      <c r="T36" s="6" t="str">
        <f>(IF('Analisis de causas'!R36="SI",#REF!,IF('Analisis de causas'!R36="NO",#REF!,"")))</f>
        <v/>
      </c>
    </row>
    <row r="37" spans="20:20" x14ac:dyDescent="0.3">
      <c r="T37" s="6" t="str">
        <f>(IF('Analisis de causas'!R37="SI",#REF!,IF('Analisis de causas'!R37="NO",#REF!,"")))</f>
        <v/>
      </c>
    </row>
    <row r="38" spans="20:20" x14ac:dyDescent="0.3">
      <c r="T38" s="6" t="str">
        <f>(IF('Analisis de causas'!R38="SI",#REF!,IF('Analisis de causas'!R38="NO",#REF!,"")))</f>
        <v/>
      </c>
    </row>
    <row r="39" spans="20:20" x14ac:dyDescent="0.3">
      <c r="T39" s="6" t="str">
        <f>(IF('Analisis de causas'!R39="SI",#REF!,IF('Analisis de causas'!R39="NO",#REF!,"")))</f>
        <v/>
      </c>
    </row>
    <row r="40" spans="20:20" x14ac:dyDescent="0.3">
      <c r="T40" s="6" t="str">
        <f>(IF('Analisis de causas'!R40="SI",#REF!,IF('Analisis de causas'!R40="NO",#REF!,"")))</f>
        <v/>
      </c>
    </row>
    <row r="41" spans="20:20" x14ac:dyDescent="0.3">
      <c r="T41" s="6" t="str">
        <f>(IF('Analisis de causas'!R41="SI",#REF!,IF('Analisis de causas'!R41="NO",#REF!,"")))</f>
        <v/>
      </c>
    </row>
    <row r="42" spans="20:20" x14ac:dyDescent="0.3">
      <c r="T42" s="6" t="str">
        <f>(IF('Analisis de causas'!R42="SI",#REF!,IF('Analisis de causas'!R42="NO",#REF!,"")))</f>
        <v/>
      </c>
    </row>
    <row r="43" spans="20:20" x14ac:dyDescent="0.3">
      <c r="T43" s="6" t="str">
        <f>(IF('Analisis de causas'!R43="SI",#REF!,IF('Analisis de causas'!R43="NO",#REF!,"")))</f>
        <v/>
      </c>
    </row>
    <row r="44" spans="20:20" x14ac:dyDescent="0.3">
      <c r="T44" s="6" t="str">
        <f>(IF('Analisis de causas'!R44="SI",#REF!,IF('Analisis de causas'!R44="NO",#REF!,"")))</f>
        <v/>
      </c>
    </row>
    <row r="45" spans="20:20" x14ac:dyDescent="0.3">
      <c r="T45" s="6" t="str">
        <f>(IF('Analisis de causas'!R45="SI",#REF!,IF('Analisis de causas'!R45="NO",#REF!,"")))</f>
        <v/>
      </c>
    </row>
    <row r="46" spans="20:20" x14ac:dyDescent="0.3">
      <c r="T46" s="6" t="str">
        <f>(IF('Analisis de causas'!R46="SI",#REF!,IF('Analisis de causas'!R46="NO",#REF!,"")))</f>
        <v/>
      </c>
    </row>
    <row r="47" spans="20:20" x14ac:dyDescent="0.3">
      <c r="T47" s="6" t="str">
        <f>(IF('Analisis de causas'!R47="SI",#REF!,IF('Analisis de causas'!R47="NO",#REF!,"")))</f>
        <v/>
      </c>
    </row>
    <row r="48" spans="20:20" x14ac:dyDescent="0.3">
      <c r="T48" s="6" t="str">
        <f>(IF('Analisis de causas'!R48="SI",#REF!,IF('Analisis de causas'!R48="NO",#REF!,"")))</f>
        <v/>
      </c>
    </row>
    <row r="49" spans="20:20" x14ac:dyDescent="0.3">
      <c r="T49" s="6" t="str">
        <f>(IF('Analisis de causas'!R49="SI",#REF!,IF('Analisis de causas'!R49="NO",#REF!,"")))</f>
        <v/>
      </c>
    </row>
    <row r="50" spans="20:20" x14ac:dyDescent="0.3">
      <c r="T50" s="6" t="str">
        <f>(IF('Analisis de causas'!R50="SI",#REF!,IF('Analisis de causas'!R50="NO",#REF!,"")))</f>
        <v/>
      </c>
    </row>
    <row r="51" spans="20:20" x14ac:dyDescent="0.3">
      <c r="T51" s="6" t="str">
        <f>(IF('Analisis de causas'!R51="SI",#REF!,IF('Analisis de causas'!R51="NO",#REF!,"")))</f>
        <v/>
      </c>
    </row>
    <row r="52" spans="20:20" x14ac:dyDescent="0.3">
      <c r="T52" s="6" t="str">
        <f>(IF('Analisis de causas'!R52="SI",#REF!,IF('Analisis de causas'!R52="NO",#REF!,"")))</f>
        <v/>
      </c>
    </row>
    <row r="53" spans="20:20" x14ac:dyDescent="0.3">
      <c r="T53" s="6" t="str">
        <f>(IF('Analisis de causas'!R53="SI",#REF!,IF('Analisis de causas'!R53="NO",#REF!,"")))</f>
        <v/>
      </c>
    </row>
    <row r="54" spans="20:20" x14ac:dyDescent="0.3">
      <c r="T54" s="6" t="str">
        <f>(IF('Analisis de causas'!R54="SI",#REF!,IF('Analisis de causas'!R54="NO",#REF!,"")))</f>
        <v/>
      </c>
    </row>
    <row r="55" spans="20:20" x14ac:dyDescent="0.3">
      <c r="T55" s="6" t="str">
        <f>(IF('Analisis de causas'!R55="SI",#REF!,IF('Analisis de causas'!R55="NO",#REF!,"")))</f>
        <v/>
      </c>
    </row>
    <row r="56" spans="20:20" x14ac:dyDescent="0.3">
      <c r="T56" s="6" t="str">
        <f>(IF('Analisis de causas'!R56="SI",#REF!,IF('Analisis de causas'!R56="NO",#REF!,"")))</f>
        <v/>
      </c>
    </row>
    <row r="57" spans="20:20" x14ac:dyDescent="0.3">
      <c r="T57" s="6" t="str">
        <f>(IF('Analisis de causas'!R57="SI",#REF!,IF('Analisis de causas'!R57="NO",#REF!,"")))</f>
        <v/>
      </c>
    </row>
    <row r="58" spans="20:20" x14ac:dyDescent="0.3">
      <c r="T58" s="6" t="str">
        <f>(IF('Analisis de causas'!R58="SI",#REF!,IF('Analisis de causas'!R58="NO",#REF!,"")))</f>
        <v/>
      </c>
    </row>
    <row r="59" spans="20:20" x14ac:dyDescent="0.3">
      <c r="T59" s="6" t="str">
        <f>(IF('Analisis de causas'!R59="SI",#REF!,IF('Analisis de causas'!R59="NO",#REF!,"")))</f>
        <v/>
      </c>
    </row>
    <row r="60" spans="20:20" x14ac:dyDescent="0.3">
      <c r="T60" s="6" t="str">
        <f>(IF('Analisis de causas'!R60="SI",#REF!,IF('Analisis de causas'!R60="NO",#REF!,"")))</f>
        <v/>
      </c>
    </row>
    <row r="61" spans="20:20" x14ac:dyDescent="0.3">
      <c r="T61" s="6" t="str">
        <f>(IF('Analisis de causas'!R61="SI",#REF!,IF('Analisis de causas'!R61="NO",#REF!,"")))</f>
        <v/>
      </c>
    </row>
    <row r="62" spans="20:20" x14ac:dyDescent="0.3">
      <c r="T62" s="6" t="str">
        <f>(IF('Analisis de causas'!R62="SI",#REF!,IF('Analisis de causas'!R62="NO",#REF!,"")))</f>
        <v/>
      </c>
    </row>
    <row r="63" spans="20:20" x14ac:dyDescent="0.3">
      <c r="T63" s="6" t="str">
        <f>(IF('Analisis de causas'!R63="SI",#REF!,IF('Analisis de causas'!R63="NO",#REF!,"")))</f>
        <v/>
      </c>
    </row>
    <row r="64" spans="20:20" x14ac:dyDescent="0.3">
      <c r="T64" s="6" t="str">
        <f>(IF('Analisis de causas'!R64="SI",#REF!,IF('Analisis de causas'!R64="NO",#REF!,"")))</f>
        <v/>
      </c>
    </row>
    <row r="65" spans="20:20" x14ac:dyDescent="0.3">
      <c r="T65" s="6" t="str">
        <f>(IF('Analisis de causas'!R65="SI",#REF!,IF('Analisis de causas'!R65="NO",#REF!,"")))</f>
        <v/>
      </c>
    </row>
    <row r="66" spans="20:20" x14ac:dyDescent="0.3">
      <c r="T66" s="6" t="str">
        <f>(IF('Analisis de causas'!R66="SI",#REF!,IF('Analisis de causas'!R66="NO",#REF!,"")))</f>
        <v/>
      </c>
    </row>
    <row r="67" spans="20:20" x14ac:dyDescent="0.3">
      <c r="T67" s="6" t="str">
        <f>(IF('Analisis de causas'!R67="SI",#REF!,IF('Analisis de causas'!R67="NO",#REF!,"")))</f>
        <v/>
      </c>
    </row>
    <row r="68" spans="20:20" x14ac:dyDescent="0.3">
      <c r="T68" s="6" t="str">
        <f>(IF('Analisis de causas'!R68="SI",#REF!,IF('Analisis de causas'!R68="NO",#REF!,"")))</f>
        <v/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T1"/>
  </mergeCells>
  <dataValidations count="2">
    <dataValidation type="list" allowBlank="1" showInputMessage="1" showErrorMessage="1" sqref="B3:B12" xr:uid="{C39C6B43-022C-4E2B-9943-6A2FAAB192E1}">
      <formula1>$W$3:$W$11</formula1>
    </dataValidation>
    <dataValidation type="list" allowBlank="1" showInputMessage="1" showErrorMessage="1" sqref="H3:H12" xr:uid="{22FC271B-F70C-404D-8048-60EF35599A5C}">
      <formula1>$X$3:$X$4</formula1>
    </dataValidation>
  </dataValidations>
  <pageMargins left="0.55555555555555602" right="0.70866141732283505" top="0.85" bottom="0.85" header="0.13" footer="0.13"/>
  <pageSetup scale="21" orientation="landscape" r:id="rId1"/>
  <headerFooter>
    <oddHeader>&amp;C&amp;"System Font,Normal"&amp;10&amp;K000000
&amp;R&amp;"Arial,Negrita"&amp;10SOLICITUDES DE MODIFICACIÓN AL PLAN DE ACCIÓN Y ANÁLISIS DE CAUSAS
CÓDIGO: &amp;"Arial,Normal"FOR-EST-DPG-007&amp;"Arial,Negrita"
VERSIÓN: &amp;"Arial,Normal"005</oddHeader>
    <oddFooter>&amp;L&amp;G&amp;R&amp;G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15</xdr:col>
                    <xdr:colOff>99060</xdr:colOff>
                    <xdr:row>2</xdr:row>
                    <xdr:rowOff>213360</xdr:rowOff>
                  </from>
                  <to>
                    <xdr:col>15</xdr:col>
                    <xdr:colOff>1851660</xdr:colOff>
                    <xdr:row>2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15</xdr:col>
                    <xdr:colOff>99060</xdr:colOff>
                    <xdr:row>2</xdr:row>
                    <xdr:rowOff>518160</xdr:rowOff>
                  </from>
                  <to>
                    <xdr:col>15</xdr:col>
                    <xdr:colOff>1546860</xdr:colOff>
                    <xdr:row>2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15</xdr:col>
                    <xdr:colOff>99060</xdr:colOff>
                    <xdr:row>2</xdr:row>
                    <xdr:rowOff>708660</xdr:rowOff>
                  </from>
                  <to>
                    <xdr:col>16</xdr:col>
                    <xdr:colOff>0</xdr:colOff>
                    <xdr:row>2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15</xdr:col>
                    <xdr:colOff>99060</xdr:colOff>
                    <xdr:row>2</xdr:row>
                    <xdr:rowOff>1013460</xdr:rowOff>
                  </from>
                  <to>
                    <xdr:col>15</xdr:col>
                    <xdr:colOff>1851660</xdr:colOff>
                    <xdr:row>2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15</xdr:col>
                    <xdr:colOff>99060</xdr:colOff>
                    <xdr:row>2</xdr:row>
                    <xdr:rowOff>1234440</xdr:rowOff>
                  </from>
                  <to>
                    <xdr:col>15</xdr:col>
                    <xdr:colOff>1623060</xdr:colOff>
                    <xdr:row>2</xdr:row>
                    <xdr:rowOff>1470660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15</xdr:col>
                    <xdr:colOff>99060</xdr:colOff>
                    <xdr:row>2</xdr:row>
                    <xdr:rowOff>1508760</xdr:rowOff>
                  </from>
                  <to>
                    <xdr:col>15</xdr:col>
                    <xdr:colOff>1882140</xdr:colOff>
                    <xdr:row>2</xdr:row>
                    <xdr:rowOff>1737360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15</xdr:col>
                    <xdr:colOff>114300</xdr:colOff>
                    <xdr:row>2</xdr:row>
                    <xdr:rowOff>1737360</xdr:rowOff>
                  </from>
                  <to>
                    <xdr:col>15</xdr:col>
                    <xdr:colOff>1691640</xdr:colOff>
                    <xdr:row>2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15</xdr:col>
                    <xdr:colOff>99060</xdr:colOff>
                    <xdr:row>3</xdr:row>
                    <xdr:rowOff>213360</xdr:rowOff>
                  </from>
                  <to>
                    <xdr:col>15</xdr:col>
                    <xdr:colOff>1851660</xdr:colOff>
                    <xdr:row>3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15</xdr:col>
                    <xdr:colOff>99060</xdr:colOff>
                    <xdr:row>3</xdr:row>
                    <xdr:rowOff>518160</xdr:rowOff>
                  </from>
                  <to>
                    <xdr:col>15</xdr:col>
                    <xdr:colOff>1546860</xdr:colOff>
                    <xdr:row>3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15</xdr:col>
                    <xdr:colOff>99060</xdr:colOff>
                    <xdr:row>3</xdr:row>
                    <xdr:rowOff>708660</xdr:rowOff>
                  </from>
                  <to>
                    <xdr:col>16</xdr:col>
                    <xdr:colOff>0</xdr:colOff>
                    <xdr:row>3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>
                  <from>
                    <xdr:col>15</xdr:col>
                    <xdr:colOff>99060</xdr:colOff>
                    <xdr:row>3</xdr:row>
                    <xdr:rowOff>1013460</xdr:rowOff>
                  </from>
                  <to>
                    <xdr:col>15</xdr:col>
                    <xdr:colOff>1851660</xdr:colOff>
                    <xdr:row>3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Check Box 32">
              <controlPr defaultSize="0" autoFill="0" autoLine="0" autoPict="0">
                <anchor moveWithCells="1">
                  <from>
                    <xdr:col>15</xdr:col>
                    <xdr:colOff>99060</xdr:colOff>
                    <xdr:row>3</xdr:row>
                    <xdr:rowOff>1234440</xdr:rowOff>
                  </from>
                  <to>
                    <xdr:col>15</xdr:col>
                    <xdr:colOff>1623060</xdr:colOff>
                    <xdr:row>3</xdr:row>
                    <xdr:rowOff>1470660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7" name="Check Box 33">
              <controlPr defaultSize="0" autoFill="0" autoLine="0" autoPict="0">
                <anchor moveWithCells="1">
                  <from>
                    <xdr:col>15</xdr:col>
                    <xdr:colOff>99060</xdr:colOff>
                    <xdr:row>3</xdr:row>
                    <xdr:rowOff>1508760</xdr:rowOff>
                  </from>
                  <to>
                    <xdr:col>15</xdr:col>
                    <xdr:colOff>1882140</xdr:colOff>
                    <xdr:row>3</xdr:row>
                    <xdr:rowOff>1737360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8" name="Check Box 34">
              <controlPr defaultSize="0" autoFill="0" autoLine="0" autoPict="0">
                <anchor moveWithCells="1">
                  <from>
                    <xdr:col>15</xdr:col>
                    <xdr:colOff>114300</xdr:colOff>
                    <xdr:row>3</xdr:row>
                    <xdr:rowOff>1737360</xdr:rowOff>
                  </from>
                  <to>
                    <xdr:col>15</xdr:col>
                    <xdr:colOff>1691640</xdr:colOff>
                    <xdr:row>3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9" name="Check Box 35">
              <controlPr defaultSize="0" autoFill="0" autoLine="0" autoPict="0">
                <anchor moveWithCells="1">
                  <from>
                    <xdr:col>15</xdr:col>
                    <xdr:colOff>99060</xdr:colOff>
                    <xdr:row>4</xdr:row>
                    <xdr:rowOff>213360</xdr:rowOff>
                  </from>
                  <to>
                    <xdr:col>15</xdr:col>
                    <xdr:colOff>1851660</xdr:colOff>
                    <xdr:row>4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Check Box 36">
              <controlPr defaultSize="0" autoFill="0" autoLine="0" autoPict="0">
                <anchor moveWithCells="1">
                  <from>
                    <xdr:col>15</xdr:col>
                    <xdr:colOff>99060</xdr:colOff>
                    <xdr:row>4</xdr:row>
                    <xdr:rowOff>518160</xdr:rowOff>
                  </from>
                  <to>
                    <xdr:col>15</xdr:col>
                    <xdr:colOff>1546860</xdr:colOff>
                    <xdr:row>4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1" name="Check Box 37">
              <controlPr defaultSize="0" autoFill="0" autoLine="0" autoPict="0">
                <anchor moveWithCells="1">
                  <from>
                    <xdr:col>15</xdr:col>
                    <xdr:colOff>99060</xdr:colOff>
                    <xdr:row>4</xdr:row>
                    <xdr:rowOff>708660</xdr:rowOff>
                  </from>
                  <to>
                    <xdr:col>16</xdr:col>
                    <xdr:colOff>0</xdr:colOff>
                    <xdr:row>4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Check Box 38">
              <controlPr defaultSize="0" autoFill="0" autoLine="0" autoPict="0">
                <anchor moveWithCells="1">
                  <from>
                    <xdr:col>15</xdr:col>
                    <xdr:colOff>99060</xdr:colOff>
                    <xdr:row>4</xdr:row>
                    <xdr:rowOff>1013460</xdr:rowOff>
                  </from>
                  <to>
                    <xdr:col>15</xdr:col>
                    <xdr:colOff>1851660</xdr:colOff>
                    <xdr:row>4</xdr:row>
                    <xdr:rowOff>1234440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Check Box 39">
              <controlPr defaultSize="0" autoFill="0" autoLine="0" autoPict="0">
                <anchor moveWithCells="1">
                  <from>
                    <xdr:col>15</xdr:col>
                    <xdr:colOff>99060</xdr:colOff>
                    <xdr:row>4</xdr:row>
                    <xdr:rowOff>1234440</xdr:rowOff>
                  </from>
                  <to>
                    <xdr:col>15</xdr:col>
                    <xdr:colOff>1615440</xdr:colOff>
                    <xdr:row>4</xdr:row>
                    <xdr:rowOff>1470660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4" name="Check Box 40">
              <controlPr defaultSize="0" autoFill="0" autoLine="0" autoPict="0">
                <anchor moveWithCells="1">
                  <from>
                    <xdr:col>15</xdr:col>
                    <xdr:colOff>99060</xdr:colOff>
                    <xdr:row>4</xdr:row>
                    <xdr:rowOff>1508760</xdr:rowOff>
                  </from>
                  <to>
                    <xdr:col>15</xdr:col>
                    <xdr:colOff>1889760</xdr:colOff>
                    <xdr:row>4</xdr:row>
                    <xdr:rowOff>1752600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5" name="Check Box 41">
              <controlPr defaultSize="0" autoFill="0" autoLine="0" autoPict="0">
                <anchor moveWithCells="1">
                  <from>
                    <xdr:col>15</xdr:col>
                    <xdr:colOff>114300</xdr:colOff>
                    <xdr:row>4</xdr:row>
                    <xdr:rowOff>1737360</xdr:rowOff>
                  </from>
                  <to>
                    <xdr:col>15</xdr:col>
                    <xdr:colOff>1676400</xdr:colOff>
                    <xdr:row>4</xdr:row>
                    <xdr:rowOff>1996440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6" name="Check Box 42">
              <controlPr defaultSize="0" autoFill="0" autoLine="0" autoPict="0">
                <anchor moveWithCells="1">
                  <from>
                    <xdr:col>15</xdr:col>
                    <xdr:colOff>99060</xdr:colOff>
                    <xdr:row>5</xdr:row>
                    <xdr:rowOff>213360</xdr:rowOff>
                  </from>
                  <to>
                    <xdr:col>15</xdr:col>
                    <xdr:colOff>1851660</xdr:colOff>
                    <xdr:row>5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7" name="Check Box 43">
              <controlPr defaultSize="0" autoFill="0" autoLine="0" autoPict="0">
                <anchor moveWithCells="1">
                  <from>
                    <xdr:col>15</xdr:col>
                    <xdr:colOff>99060</xdr:colOff>
                    <xdr:row>5</xdr:row>
                    <xdr:rowOff>518160</xdr:rowOff>
                  </from>
                  <to>
                    <xdr:col>15</xdr:col>
                    <xdr:colOff>1546860</xdr:colOff>
                    <xdr:row>5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8" name="Check Box 44">
              <controlPr defaultSize="0" autoFill="0" autoLine="0" autoPict="0">
                <anchor moveWithCells="1">
                  <from>
                    <xdr:col>15</xdr:col>
                    <xdr:colOff>99060</xdr:colOff>
                    <xdr:row>5</xdr:row>
                    <xdr:rowOff>708660</xdr:rowOff>
                  </from>
                  <to>
                    <xdr:col>16</xdr:col>
                    <xdr:colOff>0</xdr:colOff>
                    <xdr:row>5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9" name="Check Box 45">
              <controlPr defaultSize="0" autoFill="0" autoLine="0" autoPict="0">
                <anchor moveWithCells="1">
                  <from>
                    <xdr:col>15</xdr:col>
                    <xdr:colOff>99060</xdr:colOff>
                    <xdr:row>5</xdr:row>
                    <xdr:rowOff>1013460</xdr:rowOff>
                  </from>
                  <to>
                    <xdr:col>15</xdr:col>
                    <xdr:colOff>1851660</xdr:colOff>
                    <xdr:row>5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0" name="Check Box 46">
              <controlPr defaultSize="0" autoFill="0" autoLine="0" autoPict="0">
                <anchor moveWithCells="1">
                  <from>
                    <xdr:col>15</xdr:col>
                    <xdr:colOff>99060</xdr:colOff>
                    <xdr:row>5</xdr:row>
                    <xdr:rowOff>1234440</xdr:rowOff>
                  </from>
                  <to>
                    <xdr:col>15</xdr:col>
                    <xdr:colOff>1623060</xdr:colOff>
                    <xdr:row>5</xdr:row>
                    <xdr:rowOff>1470660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1" name="Check Box 47">
              <controlPr defaultSize="0" autoFill="0" autoLine="0" autoPict="0">
                <anchor moveWithCells="1">
                  <from>
                    <xdr:col>15</xdr:col>
                    <xdr:colOff>99060</xdr:colOff>
                    <xdr:row>5</xdr:row>
                    <xdr:rowOff>1508760</xdr:rowOff>
                  </from>
                  <to>
                    <xdr:col>15</xdr:col>
                    <xdr:colOff>1882140</xdr:colOff>
                    <xdr:row>5</xdr:row>
                    <xdr:rowOff>1737360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2" name="Check Box 48">
              <controlPr defaultSize="0" autoFill="0" autoLine="0" autoPict="0">
                <anchor moveWithCells="1">
                  <from>
                    <xdr:col>15</xdr:col>
                    <xdr:colOff>114300</xdr:colOff>
                    <xdr:row>5</xdr:row>
                    <xdr:rowOff>1737360</xdr:rowOff>
                  </from>
                  <to>
                    <xdr:col>15</xdr:col>
                    <xdr:colOff>1691640</xdr:colOff>
                    <xdr:row>5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3" name="Check Box 49">
              <controlPr defaultSize="0" autoFill="0" autoLine="0" autoPict="0">
                <anchor moveWithCells="1">
                  <from>
                    <xdr:col>15</xdr:col>
                    <xdr:colOff>99060</xdr:colOff>
                    <xdr:row>6</xdr:row>
                    <xdr:rowOff>213360</xdr:rowOff>
                  </from>
                  <to>
                    <xdr:col>15</xdr:col>
                    <xdr:colOff>1851660</xdr:colOff>
                    <xdr:row>6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4" name="Check Box 50">
              <controlPr defaultSize="0" autoFill="0" autoLine="0" autoPict="0">
                <anchor moveWithCells="1">
                  <from>
                    <xdr:col>15</xdr:col>
                    <xdr:colOff>99060</xdr:colOff>
                    <xdr:row>6</xdr:row>
                    <xdr:rowOff>518160</xdr:rowOff>
                  </from>
                  <to>
                    <xdr:col>15</xdr:col>
                    <xdr:colOff>1546860</xdr:colOff>
                    <xdr:row>6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5" name="Check Box 51">
              <controlPr defaultSize="0" autoFill="0" autoLine="0" autoPict="0">
                <anchor moveWithCells="1">
                  <from>
                    <xdr:col>15</xdr:col>
                    <xdr:colOff>99060</xdr:colOff>
                    <xdr:row>6</xdr:row>
                    <xdr:rowOff>708660</xdr:rowOff>
                  </from>
                  <to>
                    <xdr:col>16</xdr:col>
                    <xdr:colOff>0</xdr:colOff>
                    <xdr:row>6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6" name="Check Box 52">
              <controlPr defaultSize="0" autoFill="0" autoLine="0" autoPict="0">
                <anchor moveWithCells="1">
                  <from>
                    <xdr:col>15</xdr:col>
                    <xdr:colOff>99060</xdr:colOff>
                    <xdr:row>6</xdr:row>
                    <xdr:rowOff>1013460</xdr:rowOff>
                  </from>
                  <to>
                    <xdr:col>15</xdr:col>
                    <xdr:colOff>1851660</xdr:colOff>
                    <xdr:row>6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7" name="Check Box 53">
              <controlPr defaultSize="0" autoFill="0" autoLine="0" autoPict="0">
                <anchor moveWithCells="1">
                  <from>
                    <xdr:col>15</xdr:col>
                    <xdr:colOff>99060</xdr:colOff>
                    <xdr:row>6</xdr:row>
                    <xdr:rowOff>1234440</xdr:rowOff>
                  </from>
                  <to>
                    <xdr:col>15</xdr:col>
                    <xdr:colOff>1623060</xdr:colOff>
                    <xdr:row>6</xdr:row>
                    <xdr:rowOff>1470660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8" name="Check Box 54">
              <controlPr defaultSize="0" autoFill="0" autoLine="0" autoPict="0">
                <anchor moveWithCells="1">
                  <from>
                    <xdr:col>15</xdr:col>
                    <xdr:colOff>99060</xdr:colOff>
                    <xdr:row>6</xdr:row>
                    <xdr:rowOff>1508760</xdr:rowOff>
                  </from>
                  <to>
                    <xdr:col>15</xdr:col>
                    <xdr:colOff>1882140</xdr:colOff>
                    <xdr:row>6</xdr:row>
                    <xdr:rowOff>1737360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9" name="Check Box 55">
              <controlPr defaultSize="0" autoFill="0" autoLine="0" autoPict="0">
                <anchor moveWithCells="1">
                  <from>
                    <xdr:col>15</xdr:col>
                    <xdr:colOff>114300</xdr:colOff>
                    <xdr:row>6</xdr:row>
                    <xdr:rowOff>1737360</xdr:rowOff>
                  </from>
                  <to>
                    <xdr:col>15</xdr:col>
                    <xdr:colOff>1691640</xdr:colOff>
                    <xdr:row>6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0" name="Check Box 56">
              <controlPr defaultSize="0" autoFill="0" autoLine="0" autoPict="0">
                <anchor moveWithCells="1">
                  <from>
                    <xdr:col>15</xdr:col>
                    <xdr:colOff>99060</xdr:colOff>
                    <xdr:row>7</xdr:row>
                    <xdr:rowOff>213360</xdr:rowOff>
                  </from>
                  <to>
                    <xdr:col>15</xdr:col>
                    <xdr:colOff>1851660</xdr:colOff>
                    <xdr:row>7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1" name="Check Box 57">
              <controlPr defaultSize="0" autoFill="0" autoLine="0" autoPict="0">
                <anchor moveWithCells="1">
                  <from>
                    <xdr:col>15</xdr:col>
                    <xdr:colOff>99060</xdr:colOff>
                    <xdr:row>7</xdr:row>
                    <xdr:rowOff>518160</xdr:rowOff>
                  </from>
                  <to>
                    <xdr:col>15</xdr:col>
                    <xdr:colOff>1546860</xdr:colOff>
                    <xdr:row>7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2" name="Check Box 58">
              <controlPr defaultSize="0" autoFill="0" autoLine="0" autoPict="0">
                <anchor moveWithCells="1">
                  <from>
                    <xdr:col>15</xdr:col>
                    <xdr:colOff>99060</xdr:colOff>
                    <xdr:row>7</xdr:row>
                    <xdr:rowOff>708660</xdr:rowOff>
                  </from>
                  <to>
                    <xdr:col>16</xdr:col>
                    <xdr:colOff>0</xdr:colOff>
                    <xdr:row>7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3" name="Check Box 59">
              <controlPr defaultSize="0" autoFill="0" autoLine="0" autoPict="0">
                <anchor moveWithCells="1">
                  <from>
                    <xdr:col>15</xdr:col>
                    <xdr:colOff>99060</xdr:colOff>
                    <xdr:row>7</xdr:row>
                    <xdr:rowOff>1013460</xdr:rowOff>
                  </from>
                  <to>
                    <xdr:col>15</xdr:col>
                    <xdr:colOff>1851660</xdr:colOff>
                    <xdr:row>7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4" name="Check Box 60">
              <controlPr defaultSize="0" autoFill="0" autoLine="0" autoPict="0">
                <anchor moveWithCells="1">
                  <from>
                    <xdr:col>15</xdr:col>
                    <xdr:colOff>99060</xdr:colOff>
                    <xdr:row>7</xdr:row>
                    <xdr:rowOff>1234440</xdr:rowOff>
                  </from>
                  <to>
                    <xdr:col>15</xdr:col>
                    <xdr:colOff>1623060</xdr:colOff>
                    <xdr:row>7</xdr:row>
                    <xdr:rowOff>1470660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5" name="Check Box 61">
              <controlPr defaultSize="0" autoFill="0" autoLine="0" autoPict="0">
                <anchor moveWithCells="1">
                  <from>
                    <xdr:col>15</xdr:col>
                    <xdr:colOff>99060</xdr:colOff>
                    <xdr:row>7</xdr:row>
                    <xdr:rowOff>1508760</xdr:rowOff>
                  </from>
                  <to>
                    <xdr:col>15</xdr:col>
                    <xdr:colOff>1882140</xdr:colOff>
                    <xdr:row>7</xdr:row>
                    <xdr:rowOff>1737360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6" name="Check Box 62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1737360</xdr:rowOff>
                  </from>
                  <to>
                    <xdr:col>15</xdr:col>
                    <xdr:colOff>1691640</xdr:colOff>
                    <xdr:row>7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7" name="Check Box 63">
              <controlPr defaultSize="0" autoFill="0" autoLine="0" autoPict="0">
                <anchor moveWithCells="1">
                  <from>
                    <xdr:col>15</xdr:col>
                    <xdr:colOff>99060</xdr:colOff>
                    <xdr:row>8</xdr:row>
                    <xdr:rowOff>213360</xdr:rowOff>
                  </from>
                  <to>
                    <xdr:col>15</xdr:col>
                    <xdr:colOff>1851660</xdr:colOff>
                    <xdr:row>8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8" name="Check Box 64">
              <controlPr defaultSize="0" autoFill="0" autoLine="0" autoPict="0">
                <anchor moveWithCells="1">
                  <from>
                    <xdr:col>15</xdr:col>
                    <xdr:colOff>99060</xdr:colOff>
                    <xdr:row>8</xdr:row>
                    <xdr:rowOff>518160</xdr:rowOff>
                  </from>
                  <to>
                    <xdr:col>15</xdr:col>
                    <xdr:colOff>1546860</xdr:colOff>
                    <xdr:row>8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9" name="Check Box 65">
              <controlPr defaultSize="0" autoFill="0" autoLine="0" autoPict="0">
                <anchor moveWithCells="1">
                  <from>
                    <xdr:col>15</xdr:col>
                    <xdr:colOff>99060</xdr:colOff>
                    <xdr:row>8</xdr:row>
                    <xdr:rowOff>708660</xdr:rowOff>
                  </from>
                  <to>
                    <xdr:col>16</xdr:col>
                    <xdr:colOff>0</xdr:colOff>
                    <xdr:row>8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0" name="Check Box 66">
              <controlPr defaultSize="0" autoFill="0" autoLine="0" autoPict="0">
                <anchor moveWithCells="1">
                  <from>
                    <xdr:col>15</xdr:col>
                    <xdr:colOff>99060</xdr:colOff>
                    <xdr:row>8</xdr:row>
                    <xdr:rowOff>1013460</xdr:rowOff>
                  </from>
                  <to>
                    <xdr:col>15</xdr:col>
                    <xdr:colOff>1851660</xdr:colOff>
                    <xdr:row>8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1" name="Check Box 67">
              <controlPr defaultSize="0" autoFill="0" autoLine="0" autoPict="0">
                <anchor moveWithCells="1">
                  <from>
                    <xdr:col>15</xdr:col>
                    <xdr:colOff>99060</xdr:colOff>
                    <xdr:row>8</xdr:row>
                    <xdr:rowOff>1234440</xdr:rowOff>
                  </from>
                  <to>
                    <xdr:col>15</xdr:col>
                    <xdr:colOff>1623060</xdr:colOff>
                    <xdr:row>8</xdr:row>
                    <xdr:rowOff>1470660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2" name="Check Box 68">
              <controlPr defaultSize="0" autoFill="0" autoLine="0" autoPict="0">
                <anchor moveWithCells="1">
                  <from>
                    <xdr:col>15</xdr:col>
                    <xdr:colOff>99060</xdr:colOff>
                    <xdr:row>8</xdr:row>
                    <xdr:rowOff>1508760</xdr:rowOff>
                  </from>
                  <to>
                    <xdr:col>15</xdr:col>
                    <xdr:colOff>1882140</xdr:colOff>
                    <xdr:row>8</xdr:row>
                    <xdr:rowOff>1737360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3" name="Check Box 69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1737360</xdr:rowOff>
                  </from>
                  <to>
                    <xdr:col>15</xdr:col>
                    <xdr:colOff>1691640</xdr:colOff>
                    <xdr:row>8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4" name="Check Box 70">
              <controlPr defaultSize="0" autoFill="0" autoLine="0" autoPict="0">
                <anchor moveWithCells="1">
                  <from>
                    <xdr:col>15</xdr:col>
                    <xdr:colOff>99060</xdr:colOff>
                    <xdr:row>9</xdr:row>
                    <xdr:rowOff>213360</xdr:rowOff>
                  </from>
                  <to>
                    <xdr:col>15</xdr:col>
                    <xdr:colOff>1851660</xdr:colOff>
                    <xdr:row>9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5" name="Check Box 71">
              <controlPr defaultSize="0" autoFill="0" autoLine="0" autoPict="0">
                <anchor moveWithCells="1">
                  <from>
                    <xdr:col>15</xdr:col>
                    <xdr:colOff>99060</xdr:colOff>
                    <xdr:row>9</xdr:row>
                    <xdr:rowOff>518160</xdr:rowOff>
                  </from>
                  <to>
                    <xdr:col>15</xdr:col>
                    <xdr:colOff>1546860</xdr:colOff>
                    <xdr:row>9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6" name="Check Box 72">
              <controlPr defaultSize="0" autoFill="0" autoLine="0" autoPict="0">
                <anchor moveWithCells="1">
                  <from>
                    <xdr:col>15</xdr:col>
                    <xdr:colOff>99060</xdr:colOff>
                    <xdr:row>9</xdr:row>
                    <xdr:rowOff>708660</xdr:rowOff>
                  </from>
                  <to>
                    <xdr:col>16</xdr:col>
                    <xdr:colOff>0</xdr:colOff>
                    <xdr:row>9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7" name="Check Box 73">
              <controlPr defaultSize="0" autoFill="0" autoLine="0" autoPict="0">
                <anchor moveWithCells="1">
                  <from>
                    <xdr:col>15</xdr:col>
                    <xdr:colOff>99060</xdr:colOff>
                    <xdr:row>9</xdr:row>
                    <xdr:rowOff>1013460</xdr:rowOff>
                  </from>
                  <to>
                    <xdr:col>15</xdr:col>
                    <xdr:colOff>1851660</xdr:colOff>
                    <xdr:row>9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8" name="Check Box 74">
              <controlPr defaultSize="0" autoFill="0" autoLine="0" autoPict="0">
                <anchor moveWithCells="1">
                  <from>
                    <xdr:col>15</xdr:col>
                    <xdr:colOff>99060</xdr:colOff>
                    <xdr:row>9</xdr:row>
                    <xdr:rowOff>1234440</xdr:rowOff>
                  </from>
                  <to>
                    <xdr:col>15</xdr:col>
                    <xdr:colOff>1623060</xdr:colOff>
                    <xdr:row>9</xdr:row>
                    <xdr:rowOff>1470660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9" name="Check Box 75">
              <controlPr defaultSize="0" autoFill="0" autoLine="0" autoPict="0">
                <anchor moveWithCells="1">
                  <from>
                    <xdr:col>15</xdr:col>
                    <xdr:colOff>99060</xdr:colOff>
                    <xdr:row>9</xdr:row>
                    <xdr:rowOff>1508760</xdr:rowOff>
                  </from>
                  <to>
                    <xdr:col>15</xdr:col>
                    <xdr:colOff>1882140</xdr:colOff>
                    <xdr:row>9</xdr:row>
                    <xdr:rowOff>1737360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0" name="Check Box 76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1737360</xdr:rowOff>
                  </from>
                  <to>
                    <xdr:col>15</xdr:col>
                    <xdr:colOff>1691640</xdr:colOff>
                    <xdr:row>9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1" name="Check Box 77">
              <controlPr defaultSize="0" autoFill="0" autoLine="0" autoPict="0">
                <anchor moveWithCells="1">
                  <from>
                    <xdr:col>15</xdr:col>
                    <xdr:colOff>99060</xdr:colOff>
                    <xdr:row>10</xdr:row>
                    <xdr:rowOff>213360</xdr:rowOff>
                  </from>
                  <to>
                    <xdr:col>15</xdr:col>
                    <xdr:colOff>1851660</xdr:colOff>
                    <xdr:row>10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2" name="Check Box 78">
              <controlPr defaultSize="0" autoFill="0" autoLine="0" autoPict="0">
                <anchor moveWithCells="1">
                  <from>
                    <xdr:col>15</xdr:col>
                    <xdr:colOff>99060</xdr:colOff>
                    <xdr:row>10</xdr:row>
                    <xdr:rowOff>518160</xdr:rowOff>
                  </from>
                  <to>
                    <xdr:col>15</xdr:col>
                    <xdr:colOff>1546860</xdr:colOff>
                    <xdr:row>10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3" name="Check Box 79">
              <controlPr defaultSize="0" autoFill="0" autoLine="0" autoPict="0">
                <anchor moveWithCells="1">
                  <from>
                    <xdr:col>15</xdr:col>
                    <xdr:colOff>99060</xdr:colOff>
                    <xdr:row>10</xdr:row>
                    <xdr:rowOff>708660</xdr:rowOff>
                  </from>
                  <to>
                    <xdr:col>16</xdr:col>
                    <xdr:colOff>0</xdr:colOff>
                    <xdr:row>10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4" name="Check Box 80">
              <controlPr defaultSize="0" autoFill="0" autoLine="0" autoPict="0">
                <anchor moveWithCells="1">
                  <from>
                    <xdr:col>15</xdr:col>
                    <xdr:colOff>99060</xdr:colOff>
                    <xdr:row>10</xdr:row>
                    <xdr:rowOff>1013460</xdr:rowOff>
                  </from>
                  <to>
                    <xdr:col>15</xdr:col>
                    <xdr:colOff>1851660</xdr:colOff>
                    <xdr:row>10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5" name="Check Box 81">
              <controlPr defaultSize="0" autoFill="0" autoLine="0" autoPict="0">
                <anchor moveWithCells="1">
                  <from>
                    <xdr:col>15</xdr:col>
                    <xdr:colOff>99060</xdr:colOff>
                    <xdr:row>10</xdr:row>
                    <xdr:rowOff>1234440</xdr:rowOff>
                  </from>
                  <to>
                    <xdr:col>15</xdr:col>
                    <xdr:colOff>1623060</xdr:colOff>
                    <xdr:row>10</xdr:row>
                    <xdr:rowOff>1470660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6" name="Check Box 82">
              <controlPr defaultSize="0" autoFill="0" autoLine="0" autoPict="0">
                <anchor moveWithCells="1">
                  <from>
                    <xdr:col>15</xdr:col>
                    <xdr:colOff>99060</xdr:colOff>
                    <xdr:row>10</xdr:row>
                    <xdr:rowOff>1508760</xdr:rowOff>
                  </from>
                  <to>
                    <xdr:col>15</xdr:col>
                    <xdr:colOff>1882140</xdr:colOff>
                    <xdr:row>10</xdr:row>
                    <xdr:rowOff>1737360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7" name="Check Box 83">
              <controlPr defaultSize="0" autoFill="0" autoLine="0" autoPict="0">
                <anchor moveWithCells="1">
                  <from>
                    <xdr:col>15</xdr:col>
                    <xdr:colOff>114300</xdr:colOff>
                    <xdr:row>10</xdr:row>
                    <xdr:rowOff>1737360</xdr:rowOff>
                  </from>
                  <to>
                    <xdr:col>15</xdr:col>
                    <xdr:colOff>1691640</xdr:colOff>
                    <xdr:row>10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8" name="Check Box 84">
              <controlPr defaultSize="0" autoFill="0" autoLine="0" autoPict="0">
                <anchor moveWithCells="1">
                  <from>
                    <xdr:col>15</xdr:col>
                    <xdr:colOff>99060</xdr:colOff>
                    <xdr:row>11</xdr:row>
                    <xdr:rowOff>213360</xdr:rowOff>
                  </from>
                  <to>
                    <xdr:col>15</xdr:col>
                    <xdr:colOff>1851660</xdr:colOff>
                    <xdr:row>11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9" name="Check Box 85">
              <controlPr defaultSize="0" autoFill="0" autoLine="0" autoPict="0">
                <anchor moveWithCells="1">
                  <from>
                    <xdr:col>15</xdr:col>
                    <xdr:colOff>99060</xdr:colOff>
                    <xdr:row>11</xdr:row>
                    <xdr:rowOff>518160</xdr:rowOff>
                  </from>
                  <to>
                    <xdr:col>15</xdr:col>
                    <xdr:colOff>1546860</xdr:colOff>
                    <xdr:row>11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0" name="Check Box 86">
              <controlPr defaultSize="0" autoFill="0" autoLine="0" autoPict="0">
                <anchor moveWithCells="1">
                  <from>
                    <xdr:col>15</xdr:col>
                    <xdr:colOff>99060</xdr:colOff>
                    <xdr:row>11</xdr:row>
                    <xdr:rowOff>708660</xdr:rowOff>
                  </from>
                  <to>
                    <xdr:col>16</xdr:col>
                    <xdr:colOff>0</xdr:colOff>
                    <xdr:row>11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1" name="Check Box 87">
              <controlPr defaultSize="0" autoFill="0" autoLine="0" autoPict="0">
                <anchor moveWithCells="1">
                  <from>
                    <xdr:col>15</xdr:col>
                    <xdr:colOff>99060</xdr:colOff>
                    <xdr:row>11</xdr:row>
                    <xdr:rowOff>1013460</xdr:rowOff>
                  </from>
                  <to>
                    <xdr:col>15</xdr:col>
                    <xdr:colOff>1851660</xdr:colOff>
                    <xdr:row>11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2" name="Check Box 88">
              <controlPr defaultSize="0" autoFill="0" autoLine="0" autoPict="0">
                <anchor moveWithCells="1">
                  <from>
                    <xdr:col>15</xdr:col>
                    <xdr:colOff>99060</xdr:colOff>
                    <xdr:row>11</xdr:row>
                    <xdr:rowOff>1234440</xdr:rowOff>
                  </from>
                  <to>
                    <xdr:col>15</xdr:col>
                    <xdr:colOff>1623060</xdr:colOff>
                    <xdr:row>11</xdr:row>
                    <xdr:rowOff>1470660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3" name="Check Box 89">
              <controlPr defaultSize="0" autoFill="0" autoLine="0" autoPict="0">
                <anchor moveWithCells="1">
                  <from>
                    <xdr:col>15</xdr:col>
                    <xdr:colOff>99060</xdr:colOff>
                    <xdr:row>11</xdr:row>
                    <xdr:rowOff>1508760</xdr:rowOff>
                  </from>
                  <to>
                    <xdr:col>15</xdr:col>
                    <xdr:colOff>1882140</xdr:colOff>
                    <xdr:row>11</xdr:row>
                    <xdr:rowOff>1737360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4" name="Check Box 90">
              <controlPr defaultSize="0" autoFill="0" autoLine="0" autoPict="0">
                <anchor moveWithCells="1">
                  <from>
                    <xdr:col>15</xdr:col>
                    <xdr:colOff>114300</xdr:colOff>
                    <xdr:row>11</xdr:row>
                    <xdr:rowOff>1737360</xdr:rowOff>
                  </from>
                  <to>
                    <xdr:col>15</xdr:col>
                    <xdr:colOff>1691640</xdr:colOff>
                    <xdr:row>11</xdr:row>
                    <xdr:rowOff>1981200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6B785-3ED9-4595-B945-28CDD6DE83B6}">
  <sheetPr>
    <tabColor rgb="FF00B0F0"/>
  </sheetPr>
  <dimension ref="B1:DD27"/>
  <sheetViews>
    <sheetView showGridLines="0" topLeftCell="A20" zoomScale="60" zoomScaleNormal="60" zoomScaleSheetLayoutView="85" workbookViewId="0">
      <selection activeCell="B21" sqref="B21:DD21"/>
    </sheetView>
  </sheetViews>
  <sheetFormatPr baseColWidth="10" defaultColWidth="11.44140625" defaultRowHeight="13.2" x14ac:dyDescent="0.25"/>
  <cols>
    <col min="1" max="1" width="1.44140625" style="20" customWidth="1"/>
    <col min="2" max="10" width="1" style="20" customWidth="1"/>
    <col min="11" max="11" width="5.6640625" style="20" customWidth="1"/>
    <col min="12" max="12" width="16" style="20" customWidth="1"/>
    <col min="13" max="31" width="1" style="20" customWidth="1"/>
    <col min="32" max="33" width="1.109375" style="20" customWidth="1"/>
    <col min="34" max="34" width="1" style="20" customWidth="1"/>
    <col min="35" max="35" width="22.77734375" style="20" customWidth="1"/>
    <col min="36" max="36" width="1.109375" style="20" customWidth="1"/>
    <col min="37" max="54" width="1" style="20" customWidth="1"/>
    <col min="55" max="55" width="24.6640625" style="20" customWidth="1"/>
    <col min="56" max="64" width="1" style="20" customWidth="1"/>
    <col min="65" max="65" width="1.109375" style="20" customWidth="1"/>
    <col min="66" max="66" width="1" style="20" customWidth="1"/>
    <col min="67" max="67" width="27.33203125" style="20" customWidth="1"/>
    <col min="68" max="68" width="4.33203125" style="20" customWidth="1"/>
    <col min="69" max="69" width="5.109375" style="20" customWidth="1"/>
    <col min="70" max="70" width="15.44140625" style="20" customWidth="1"/>
    <col min="71" max="71" width="19.33203125" style="20" customWidth="1"/>
    <col min="72" max="72" width="15.77734375" style="20" customWidth="1"/>
    <col min="73" max="73" width="3" style="20" customWidth="1"/>
    <col min="74" max="75" width="1" style="20" customWidth="1"/>
    <col min="76" max="76" width="2.109375" style="20" customWidth="1"/>
    <col min="77" max="77" width="7.44140625" style="20" customWidth="1"/>
    <col min="78" max="78" width="1" style="20" hidden="1" customWidth="1"/>
    <col min="79" max="79" width="1" style="20" customWidth="1"/>
    <col min="80" max="80" width="1.109375" style="20" customWidth="1"/>
    <col min="81" max="81" width="1" style="20" customWidth="1"/>
    <col min="82" max="82" width="1.109375" style="20" customWidth="1"/>
    <col min="83" max="83" width="1" style="20" customWidth="1"/>
    <col min="84" max="84" width="6.33203125" style="20" customWidth="1"/>
    <col min="85" max="87" width="1" style="20" customWidth="1"/>
    <col min="88" max="88" width="2.109375" style="20" customWidth="1"/>
    <col min="89" max="89" width="1" style="20" customWidth="1"/>
    <col min="90" max="90" width="1.33203125" style="20" customWidth="1"/>
    <col min="91" max="106" width="1" style="20" customWidth="1"/>
    <col min="107" max="107" width="9.6640625" style="20" customWidth="1"/>
    <col min="108" max="108" width="27.6640625" style="20" customWidth="1"/>
    <col min="109" max="109" width="0.77734375" style="20" customWidth="1"/>
    <col min="110" max="110" width="11.44140625" style="20"/>
    <col min="111" max="111" width="0" style="20" hidden="1" customWidth="1"/>
    <col min="112" max="16384" width="11.44140625" style="20"/>
  </cols>
  <sheetData>
    <row r="1" spans="2:108" ht="16.5" customHeight="1" x14ac:dyDescent="0.25">
      <c r="B1" s="63" t="s">
        <v>46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5"/>
    </row>
    <row r="2" spans="2:108" ht="26.55" customHeight="1" x14ac:dyDescent="0.25"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8"/>
    </row>
    <row r="3" spans="2:108" ht="48.45" customHeight="1" thickBot="1" x14ac:dyDescent="0.3">
      <c r="B3" s="72" t="s">
        <v>45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4"/>
    </row>
    <row r="4" spans="2:108" ht="23.25" customHeight="1" x14ac:dyDescent="0.25">
      <c r="B4" s="75" t="s">
        <v>44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7"/>
    </row>
    <row r="5" spans="2:108" ht="24.45" customHeight="1" x14ac:dyDescent="0.25"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0"/>
    </row>
    <row r="6" spans="2:108" ht="55.95" customHeight="1" x14ac:dyDescent="0.25">
      <c r="B6" s="81" t="s">
        <v>43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2" t="s">
        <v>42</v>
      </c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 t="s">
        <v>42</v>
      </c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 t="s">
        <v>42</v>
      </c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 t="s">
        <v>42</v>
      </c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 t="s">
        <v>42</v>
      </c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</row>
    <row r="7" spans="2:108" ht="12.75" customHeight="1" x14ac:dyDescent="0.25"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</row>
    <row r="8" spans="2:108" x14ac:dyDescent="0.25"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</row>
    <row r="9" spans="2:108" x14ac:dyDescent="0.25"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</row>
    <row r="10" spans="2:108" x14ac:dyDescent="0.25"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</row>
    <row r="11" spans="2:108" x14ac:dyDescent="0.25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</row>
    <row r="12" spans="2:108" x14ac:dyDescent="0.25"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</row>
    <row r="13" spans="2:108" ht="24" customHeight="1" x14ac:dyDescent="0.25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</row>
    <row r="14" spans="2:108" ht="12.75" customHeight="1" x14ac:dyDescent="0.25"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</row>
    <row r="15" spans="2:108" x14ac:dyDescent="0.25"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</row>
    <row r="16" spans="2:108" x14ac:dyDescent="0.25"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</row>
    <row r="17" spans="2:108" x14ac:dyDescent="0.25"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</row>
    <row r="18" spans="2:108" x14ac:dyDescent="0.25"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</row>
    <row r="19" spans="2:108" x14ac:dyDescent="0.25"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</row>
    <row r="20" spans="2:108" ht="19.2" customHeight="1" x14ac:dyDescent="0.25"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</row>
    <row r="21" spans="2:108" ht="45" customHeight="1" x14ac:dyDescent="0.25">
      <c r="B21" s="62" t="s">
        <v>41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</row>
    <row r="22" spans="2:108" ht="30.45" customHeight="1" x14ac:dyDescent="0.25">
      <c r="B22" s="69" t="s">
        <v>40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</row>
    <row r="23" spans="2:108" ht="22.2" customHeight="1" x14ac:dyDescent="0.25"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</row>
    <row r="24" spans="2:108" ht="364.2" customHeight="1" x14ac:dyDescent="0.25">
      <c r="B24" s="87" t="s">
        <v>225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</row>
    <row r="25" spans="2:108" ht="86.55" customHeight="1" x14ac:dyDescent="0.25">
      <c r="B25" s="83" t="s">
        <v>214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5"/>
    </row>
    <row r="26" spans="2:108" ht="5.25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</row>
    <row r="27" spans="2:108" ht="3" customHeight="1" x14ac:dyDescent="0.25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</row>
  </sheetData>
  <mergeCells count="25">
    <mergeCell ref="B27:DD27"/>
    <mergeCell ref="B3:DD3"/>
    <mergeCell ref="B4:DD5"/>
    <mergeCell ref="B6:O6"/>
    <mergeCell ref="P6:AI6"/>
    <mergeCell ref="AJ6:BC6"/>
    <mergeCell ref="BD6:BO6"/>
    <mergeCell ref="BP6:CJ6"/>
    <mergeCell ref="CK6:DD6"/>
    <mergeCell ref="B25:DD25"/>
    <mergeCell ref="B7:O20"/>
    <mergeCell ref="P7:AI13"/>
    <mergeCell ref="B24:DD24"/>
    <mergeCell ref="CK7:DD13"/>
    <mergeCell ref="P14:AI20"/>
    <mergeCell ref="AJ7:BC13"/>
    <mergeCell ref="BD7:BO13"/>
    <mergeCell ref="BP7:CJ13"/>
    <mergeCell ref="B21:DD21"/>
    <mergeCell ref="B1:DD2"/>
    <mergeCell ref="B22:DD23"/>
    <mergeCell ref="BD14:BO20"/>
    <mergeCell ref="BP14:CJ20"/>
    <mergeCell ref="CK14:DD20"/>
    <mergeCell ref="AJ14:BC20"/>
  </mergeCells>
  <printOptions horizontalCentered="1" verticalCentered="1"/>
  <pageMargins left="0.39370078740157483" right="0.39370078740157483" top="1.3779527559055118" bottom="0.39370078740157483" header="0.31496062992125984" footer="0.39370078740157483"/>
  <pageSetup scale="83" orientation="portrait" r:id="rId1"/>
  <headerFooter alignWithMargins="0">
    <oddHeader>&amp;C&amp;G&amp;R&amp;"-,Negrita"&amp;8SOLICITUDES DE MODIFICACIÓN AL PLAN DE ACCIÓN Y ANÁLISIS DE CAUSAS&amp;"-,Normal"
&amp;"-,Negrita"CÓDIGO:&amp;"-,Normal" FOR-EST-DPG-007
&amp;"-,Negrita"VERSIÓN:&amp;"-,Normal" 005</oddHeader>
    <oddFooter>&amp;RFOR-GI-04-03
V1 01/11/2013</oddFooter>
  </headerFooter>
  <rowBreaks count="1" manualBreakCount="1">
    <brk id="23" max="114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1888-3525-44B9-91BB-20C303A81C9F}">
  <sheetPr>
    <tabColor rgb="FF92D050"/>
  </sheetPr>
  <dimension ref="A1:T43"/>
  <sheetViews>
    <sheetView showGridLines="0" zoomScale="60" zoomScaleNormal="60" zoomScaleSheetLayoutView="90" zoomScalePageLayoutView="29" workbookViewId="0">
      <selection activeCell="C39" sqref="C39"/>
    </sheetView>
  </sheetViews>
  <sheetFormatPr baseColWidth="10" defaultColWidth="11.44140625" defaultRowHeight="14.4" x14ac:dyDescent="0.3"/>
  <cols>
    <col min="1" max="1" width="38" customWidth="1"/>
    <col min="2" max="2" width="46.77734375" customWidth="1"/>
    <col min="3" max="3" width="65.77734375" customWidth="1"/>
    <col min="4" max="4" width="36.33203125" customWidth="1"/>
    <col min="5" max="5" width="67.33203125" customWidth="1"/>
    <col min="6" max="6" width="28.6640625" customWidth="1"/>
    <col min="7" max="7" width="66.109375" customWidth="1"/>
    <col min="8" max="8" width="17.77734375" customWidth="1"/>
    <col min="9" max="9" width="67.33203125" customWidth="1"/>
    <col min="10" max="10" width="17.77734375" customWidth="1"/>
    <col min="11" max="11" width="67.44140625" customWidth="1"/>
    <col min="12" max="12" width="17.77734375" customWidth="1"/>
    <col min="13" max="13" width="68.109375" customWidth="1"/>
    <col min="14" max="14" width="17.77734375" customWidth="1"/>
    <col min="15" max="15" width="66.44140625" customWidth="1"/>
    <col min="16" max="16" width="17.77734375" customWidth="1"/>
    <col min="17" max="17" width="67.6640625" customWidth="1"/>
    <col min="18" max="18" width="17.77734375" customWidth="1"/>
    <col min="19" max="19" width="67.33203125" customWidth="1"/>
    <col min="20" max="20" width="13.109375" hidden="1" customWidth="1"/>
    <col min="21" max="21" width="16" customWidth="1"/>
    <col min="22" max="22" width="14.44140625" customWidth="1"/>
  </cols>
  <sheetData>
    <row r="1" spans="1:20" ht="34.950000000000003" customHeight="1" thickBot="1" x14ac:dyDescent="0.35">
      <c r="A1" s="25" t="s">
        <v>90</v>
      </c>
      <c r="B1" s="99" t="s">
        <v>215</v>
      </c>
      <c r="C1" s="100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20" ht="34.950000000000003" customHeight="1" thickBot="1" x14ac:dyDescent="0.35">
      <c r="A2" s="30" t="s">
        <v>89</v>
      </c>
      <c r="B2" s="101">
        <v>1</v>
      </c>
      <c r="C2" s="102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20" ht="34.950000000000003" customHeight="1" thickBot="1" x14ac:dyDescent="0.35">
      <c r="A3" s="30" t="s">
        <v>88</v>
      </c>
      <c r="B3" s="99" t="s">
        <v>216</v>
      </c>
      <c r="C3" s="100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20" ht="34.950000000000003" customHeight="1" thickBot="1" x14ac:dyDescent="0.35">
      <c r="A4" s="25" t="s">
        <v>87</v>
      </c>
      <c r="B4" s="103"/>
      <c r="C4" s="104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5" spans="1:20" ht="67.8" customHeight="1" thickBot="1" x14ac:dyDescent="0.35">
      <c r="A5" s="25" t="s">
        <v>86</v>
      </c>
      <c r="B5" s="89" t="s">
        <v>217</v>
      </c>
      <c r="C5" s="90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t="s">
        <v>85</v>
      </c>
    </row>
    <row r="6" spans="1:20" ht="65.400000000000006" customHeight="1" thickBot="1" x14ac:dyDescent="0.35">
      <c r="A6" s="25" t="s">
        <v>84</v>
      </c>
      <c r="B6" s="89" t="s">
        <v>218</v>
      </c>
      <c r="C6" s="9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t="s">
        <v>83</v>
      </c>
    </row>
    <row r="7" spans="1:20" ht="13.2" customHeight="1" x14ac:dyDescent="0.3">
      <c r="A7" s="94"/>
      <c r="B7" s="96" t="s">
        <v>82</v>
      </c>
      <c r="C7" s="97"/>
      <c r="D7" s="97" t="s">
        <v>81</v>
      </c>
      <c r="E7" s="97"/>
      <c r="F7" s="97" t="s">
        <v>80</v>
      </c>
      <c r="G7" s="97"/>
      <c r="H7" s="97" t="s">
        <v>79</v>
      </c>
      <c r="I7" s="97"/>
      <c r="J7" s="97" t="s">
        <v>78</v>
      </c>
      <c r="K7" s="97"/>
      <c r="L7" s="97" t="s">
        <v>77</v>
      </c>
      <c r="M7" s="97"/>
      <c r="N7" s="97" t="s">
        <v>76</v>
      </c>
      <c r="O7" s="97"/>
      <c r="P7" s="97" t="s">
        <v>75</v>
      </c>
      <c r="Q7" s="97"/>
      <c r="R7" s="97" t="s">
        <v>74</v>
      </c>
      <c r="S7" s="97"/>
      <c r="T7" t="s">
        <v>73</v>
      </c>
    </row>
    <row r="8" spans="1:20" ht="19.2" customHeight="1" thickBot="1" x14ac:dyDescent="0.35">
      <c r="A8" s="95"/>
      <c r="B8" s="35" t="s">
        <v>72</v>
      </c>
      <c r="C8" s="34" t="s">
        <v>71</v>
      </c>
      <c r="D8" s="34" t="s">
        <v>72</v>
      </c>
      <c r="E8" s="34" t="s">
        <v>71</v>
      </c>
      <c r="F8" s="34" t="s">
        <v>72</v>
      </c>
      <c r="G8" s="34" t="s">
        <v>71</v>
      </c>
      <c r="H8" s="34" t="s">
        <v>72</v>
      </c>
      <c r="I8" s="34" t="s">
        <v>71</v>
      </c>
      <c r="J8" s="34" t="s">
        <v>72</v>
      </c>
      <c r="K8" s="34" t="s">
        <v>71</v>
      </c>
      <c r="L8" s="34" t="s">
        <v>72</v>
      </c>
      <c r="M8" s="34" t="s">
        <v>71</v>
      </c>
      <c r="N8" s="34" t="s">
        <v>72</v>
      </c>
      <c r="O8" s="34" t="s">
        <v>71</v>
      </c>
      <c r="P8" s="34" t="s">
        <v>72</v>
      </c>
      <c r="Q8" s="34" t="s">
        <v>71</v>
      </c>
      <c r="R8" s="34" t="s">
        <v>72</v>
      </c>
      <c r="S8" s="34" t="s">
        <v>71</v>
      </c>
      <c r="T8" s="33" t="s">
        <v>70</v>
      </c>
    </row>
    <row r="9" spans="1:20" ht="51.6" customHeight="1" thickBot="1" x14ac:dyDescent="0.35">
      <c r="A9" s="25" t="s">
        <v>69</v>
      </c>
      <c r="B9" s="24"/>
      <c r="C9" s="48" t="s">
        <v>222</v>
      </c>
      <c r="D9" s="23"/>
      <c r="E9" s="28"/>
      <c r="F9" s="32"/>
      <c r="G9" s="28"/>
      <c r="H9" s="32"/>
      <c r="I9" s="28"/>
      <c r="J9" s="32"/>
      <c r="K9" s="28"/>
      <c r="L9" s="32"/>
      <c r="M9" s="28"/>
      <c r="N9" s="32"/>
      <c r="O9" s="28"/>
      <c r="P9" s="32"/>
      <c r="Q9" s="28"/>
      <c r="R9" s="32"/>
      <c r="S9" s="28"/>
      <c r="T9" t="s">
        <v>68</v>
      </c>
    </row>
    <row r="10" spans="1:20" ht="156" customHeight="1" thickBot="1" x14ac:dyDescent="0.35">
      <c r="A10" s="30" t="s">
        <v>67</v>
      </c>
      <c r="B10" s="24"/>
      <c r="C10" s="15" t="s">
        <v>223</v>
      </c>
      <c r="D10" s="22"/>
      <c r="E10" s="28"/>
      <c r="F10" s="22"/>
      <c r="G10" s="28"/>
      <c r="H10" s="22"/>
      <c r="I10" s="28"/>
      <c r="J10" s="22"/>
      <c r="K10" s="28"/>
      <c r="L10" s="22"/>
      <c r="M10" s="28"/>
      <c r="N10" s="22"/>
      <c r="O10" s="28"/>
      <c r="P10" s="22"/>
      <c r="Q10" s="28"/>
      <c r="R10" s="22"/>
      <c r="S10" s="28"/>
    </row>
    <row r="11" spans="1:20" ht="34.950000000000003" customHeight="1" thickBot="1" x14ac:dyDescent="0.35">
      <c r="A11" s="30" t="s">
        <v>66</v>
      </c>
      <c r="B11" s="24"/>
      <c r="C11" s="49">
        <v>45931</v>
      </c>
      <c r="D11" s="22"/>
      <c r="E11" s="31"/>
      <c r="F11" s="22"/>
      <c r="G11" s="31"/>
      <c r="H11" s="22"/>
      <c r="I11" s="31"/>
      <c r="J11" s="22"/>
      <c r="K11" s="31"/>
      <c r="L11" s="22"/>
      <c r="M11" s="31"/>
      <c r="N11" s="22"/>
      <c r="O11" s="31"/>
      <c r="P11" s="22"/>
      <c r="Q11" s="31"/>
      <c r="R11" s="22"/>
      <c r="S11" s="31"/>
    </row>
    <row r="12" spans="1:20" ht="34.950000000000003" customHeight="1" thickBot="1" x14ac:dyDescent="0.35">
      <c r="A12" s="30" t="s">
        <v>65</v>
      </c>
      <c r="B12" s="24"/>
      <c r="C12" s="49">
        <v>45960</v>
      </c>
      <c r="D12" s="22"/>
      <c r="E12" s="31"/>
      <c r="F12" s="22"/>
      <c r="G12" s="31"/>
      <c r="H12" s="22"/>
      <c r="I12" s="31"/>
      <c r="J12" s="22"/>
      <c r="K12" s="31"/>
      <c r="L12" s="22"/>
      <c r="M12" s="31"/>
      <c r="N12" s="22"/>
      <c r="O12" s="31"/>
      <c r="P12" s="22"/>
      <c r="Q12" s="31"/>
      <c r="R12" s="22"/>
      <c r="S12" s="31"/>
    </row>
    <row r="13" spans="1:20" ht="34.950000000000003" customHeight="1" thickBot="1" x14ac:dyDescent="0.35">
      <c r="A13" s="25" t="s">
        <v>64</v>
      </c>
      <c r="B13" s="24"/>
      <c r="C13" s="11" t="s">
        <v>219</v>
      </c>
      <c r="D13" s="22"/>
      <c r="E13" s="26"/>
      <c r="F13" s="22"/>
      <c r="G13" s="26"/>
      <c r="H13" s="22"/>
      <c r="I13" s="26"/>
      <c r="J13" s="22"/>
      <c r="K13" s="26"/>
      <c r="L13" s="22"/>
      <c r="M13" s="26"/>
      <c r="N13" s="22"/>
      <c r="O13" s="26"/>
      <c r="P13" s="22"/>
      <c r="Q13" s="26"/>
      <c r="R13" s="22"/>
      <c r="S13" s="26"/>
    </row>
    <row r="14" spans="1:20" ht="34.950000000000003" customHeight="1" thickBot="1" x14ac:dyDescent="0.35">
      <c r="A14" s="25" t="s">
        <v>63</v>
      </c>
      <c r="B14" s="24"/>
      <c r="C14" s="15" t="s">
        <v>220</v>
      </c>
      <c r="D14" s="22"/>
      <c r="E14" s="15"/>
      <c r="F14" s="22"/>
      <c r="G14" s="15"/>
      <c r="H14" s="22"/>
      <c r="I14" s="15"/>
      <c r="J14" s="22"/>
      <c r="K14" s="15"/>
      <c r="L14" s="22"/>
      <c r="M14" s="15"/>
      <c r="N14" s="22"/>
      <c r="O14" s="15"/>
      <c r="P14" s="22"/>
      <c r="Q14" s="15"/>
      <c r="R14" s="22"/>
      <c r="S14" s="15"/>
    </row>
    <row r="15" spans="1:20" ht="64.8" customHeight="1" thickBot="1" x14ac:dyDescent="0.35">
      <c r="A15" s="25" t="s">
        <v>62</v>
      </c>
      <c r="B15" s="24"/>
      <c r="C15" s="23" t="s">
        <v>224</v>
      </c>
      <c r="D15" s="22"/>
      <c r="E15" s="23"/>
      <c r="F15" s="22"/>
      <c r="G15" s="23"/>
      <c r="H15" s="22"/>
      <c r="I15" s="23"/>
      <c r="J15" s="22"/>
      <c r="K15" s="23"/>
      <c r="L15" s="22"/>
      <c r="M15" s="23"/>
      <c r="N15" s="22"/>
      <c r="O15" s="23"/>
      <c r="P15" s="22"/>
      <c r="Q15" s="23"/>
      <c r="R15" s="22"/>
      <c r="S15" s="23"/>
    </row>
    <row r="16" spans="1:20" ht="34.950000000000003" customHeight="1" thickBot="1" x14ac:dyDescent="0.35">
      <c r="A16" s="30" t="s">
        <v>61</v>
      </c>
      <c r="B16" s="24"/>
      <c r="C16" s="26"/>
      <c r="D16" s="22"/>
      <c r="E16" s="26"/>
      <c r="F16" s="22"/>
      <c r="G16" s="26"/>
      <c r="H16" s="22"/>
      <c r="I16" s="26"/>
      <c r="J16" s="22"/>
      <c r="K16" s="26"/>
      <c r="L16" s="22"/>
      <c r="M16" s="26"/>
      <c r="N16" s="22"/>
      <c r="O16" s="26"/>
      <c r="P16" s="22"/>
      <c r="Q16" s="26"/>
      <c r="R16" s="22"/>
      <c r="S16" s="26"/>
    </row>
    <row r="17" spans="1:20" ht="34.950000000000003" customHeight="1" thickBot="1" x14ac:dyDescent="0.35">
      <c r="A17" s="30" t="s">
        <v>60</v>
      </c>
      <c r="B17" s="24"/>
      <c r="C17" s="26"/>
      <c r="D17" s="22"/>
      <c r="E17" s="26"/>
      <c r="F17" s="22"/>
      <c r="G17" s="26"/>
      <c r="H17" s="22"/>
      <c r="I17" s="26"/>
      <c r="J17" s="22"/>
      <c r="K17" s="26"/>
      <c r="L17" s="22"/>
      <c r="M17" s="26"/>
      <c r="N17" s="22"/>
      <c r="O17" s="26"/>
      <c r="P17" s="22"/>
      <c r="Q17" s="26"/>
      <c r="R17" s="22"/>
      <c r="S17" s="26"/>
    </row>
    <row r="18" spans="1:20" ht="34.950000000000003" customHeight="1" thickBot="1" x14ac:dyDescent="0.35">
      <c r="A18" s="30" t="s">
        <v>59</v>
      </c>
      <c r="B18" s="24"/>
      <c r="C18" s="26"/>
      <c r="D18" s="22"/>
      <c r="E18" s="26"/>
      <c r="F18" s="22"/>
      <c r="G18" s="26"/>
      <c r="H18" s="22"/>
      <c r="I18" s="26"/>
      <c r="J18" s="22"/>
      <c r="K18" s="26"/>
      <c r="L18" s="22"/>
      <c r="M18" s="26"/>
      <c r="N18" s="22"/>
      <c r="O18" s="26"/>
      <c r="P18" s="22"/>
      <c r="Q18" s="26"/>
      <c r="R18" s="22"/>
      <c r="S18" s="26"/>
    </row>
    <row r="19" spans="1:20" ht="30" customHeight="1" thickBot="1" x14ac:dyDescent="0.35">
      <c r="A19" s="25" t="s">
        <v>58</v>
      </c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</row>
    <row r="20" spans="1:20" ht="27.45" customHeight="1" x14ac:dyDescent="0.3">
      <c r="A20" s="91" t="s">
        <v>57</v>
      </c>
      <c r="B20" s="29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 spans="1:20" ht="29.55" customHeight="1" x14ac:dyDescent="0.3">
      <c r="A21" s="92"/>
      <c r="B21" s="29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2" spans="1:20" ht="28.2" customHeight="1" x14ac:dyDescent="0.3">
      <c r="A22" s="92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1:20" ht="28.2" customHeight="1" x14ac:dyDescent="0.3">
      <c r="A23" s="92"/>
      <c r="B23" s="29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20" ht="28.2" customHeight="1" x14ac:dyDescent="0.3">
      <c r="A24" s="92"/>
      <c r="B24" s="29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20" ht="30.45" customHeight="1" thickBot="1" x14ac:dyDescent="0.35">
      <c r="A25" s="93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 spans="1:20" ht="30.45" customHeight="1" x14ac:dyDescent="0.3">
      <c r="A26" s="91" t="s">
        <v>56</v>
      </c>
      <c r="B26" s="29"/>
      <c r="C26" s="12" t="s">
        <v>152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</row>
    <row r="27" spans="1:20" ht="30.45" customHeight="1" x14ac:dyDescent="0.3">
      <c r="A27" s="92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20" ht="30.45" customHeight="1" x14ac:dyDescent="0.3">
      <c r="A28" s="92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</row>
    <row r="29" spans="1:20" ht="30.45" customHeight="1" x14ac:dyDescent="0.3">
      <c r="A29" s="92"/>
      <c r="B29" s="29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  <row r="30" spans="1:20" ht="30.45" customHeight="1" x14ac:dyDescent="0.3">
      <c r="A30" s="92"/>
      <c r="B30" s="29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9"/>
    </row>
    <row r="31" spans="1:20" ht="30.45" customHeight="1" x14ac:dyDescent="0.3">
      <c r="A31" s="92"/>
      <c r="B31" s="29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</row>
    <row r="32" spans="1:20" ht="34.950000000000003" customHeight="1" thickBot="1" x14ac:dyDescent="0.35">
      <c r="A32" s="93"/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1:19" ht="34.950000000000003" customHeight="1" thickBot="1" x14ac:dyDescent="0.35">
      <c r="A33" s="25" t="s">
        <v>55</v>
      </c>
      <c r="B33" s="24"/>
      <c r="C33" s="11" t="s">
        <v>206</v>
      </c>
      <c r="D33" s="22"/>
      <c r="E33" s="28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1:19" ht="34.950000000000003" customHeight="1" thickBot="1" x14ac:dyDescent="0.35">
      <c r="A34" s="25" t="s">
        <v>54</v>
      </c>
      <c r="B34" s="24"/>
      <c r="C34" s="11" t="s">
        <v>206</v>
      </c>
      <c r="D34" s="22"/>
      <c r="E34" s="26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1:19" ht="34.950000000000003" customHeight="1" thickBot="1" x14ac:dyDescent="0.35">
      <c r="A35" s="25" t="s">
        <v>53</v>
      </c>
      <c r="B35" s="24"/>
      <c r="C35" s="11" t="s">
        <v>206</v>
      </c>
      <c r="D35" s="22"/>
      <c r="E35" s="27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spans="1:19" ht="34.950000000000003" customHeight="1" thickBot="1" x14ac:dyDescent="0.35">
      <c r="A36" s="25" t="s">
        <v>52</v>
      </c>
      <c r="B36" s="24"/>
      <c r="C36" s="11" t="s">
        <v>206</v>
      </c>
      <c r="D36" s="22"/>
      <c r="E36" s="11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1:19" ht="34.950000000000003" customHeight="1" thickBot="1" x14ac:dyDescent="0.35">
      <c r="A37" s="25" t="s">
        <v>52</v>
      </c>
      <c r="B37" s="24"/>
      <c r="C37" s="11" t="s">
        <v>206</v>
      </c>
      <c r="D37" s="22"/>
      <c r="E37" s="11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19" ht="34.950000000000003" customHeight="1" thickBot="1" x14ac:dyDescent="0.35">
      <c r="A38" s="25" t="s">
        <v>51</v>
      </c>
      <c r="B38" s="24"/>
      <c r="C38" s="11" t="s">
        <v>206</v>
      </c>
      <c r="D38" s="22"/>
      <c r="E38" s="1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1:19" ht="34.950000000000003" customHeight="1" thickBot="1" x14ac:dyDescent="0.35">
      <c r="A39" s="25" t="s">
        <v>50</v>
      </c>
      <c r="B39" s="24"/>
      <c r="C39" s="12" t="s">
        <v>209</v>
      </c>
      <c r="D39" s="22"/>
      <c r="E39" s="11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1:19" ht="34.950000000000003" customHeight="1" thickBot="1" x14ac:dyDescent="0.35">
      <c r="A40" s="25" t="s">
        <v>49</v>
      </c>
      <c r="B40" s="24"/>
      <c r="C40" s="11" t="s">
        <v>206</v>
      </c>
      <c r="D40" s="22"/>
      <c r="E40" s="11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:19" ht="34.950000000000003" customHeight="1" thickBot="1" x14ac:dyDescent="0.35">
      <c r="A41" s="25" t="s">
        <v>48</v>
      </c>
      <c r="B41" s="24"/>
      <c r="C41" s="11" t="s">
        <v>206</v>
      </c>
      <c r="D41" s="22"/>
      <c r="E41" s="11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ht="34.950000000000003" customHeight="1" thickBot="1" x14ac:dyDescent="0.35">
      <c r="A42" s="25" t="s">
        <v>37</v>
      </c>
      <c r="B42" s="24"/>
      <c r="C42" s="11" t="s">
        <v>221</v>
      </c>
      <c r="D42" s="22"/>
      <c r="E42" s="26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ht="34.950000000000003" customHeight="1" thickBot="1" x14ac:dyDescent="0.35">
      <c r="A43" s="25" t="s">
        <v>47</v>
      </c>
      <c r="B43" s="24"/>
      <c r="C43" s="12">
        <v>0</v>
      </c>
      <c r="D43" s="22"/>
      <c r="E43" s="23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</sheetData>
  <sheetProtection formatCells="0" formatColumns="0" formatRows="0" insertColumns="0" insertRows="0" insertHyperlinks="0" deleteColumns="0" deleteRows="0" sort="0" autoFilter="0" pivotTables="0"/>
  <mergeCells count="66">
    <mergeCell ref="A26:A32"/>
    <mergeCell ref="P6:Q6"/>
    <mergeCell ref="P7:Q7"/>
    <mergeCell ref="R1:S1"/>
    <mergeCell ref="R2:S2"/>
    <mergeCell ref="R3:S3"/>
    <mergeCell ref="R4:S4"/>
    <mergeCell ref="R5:S5"/>
    <mergeCell ref="R6:S6"/>
    <mergeCell ref="R7:S7"/>
    <mergeCell ref="P1:Q1"/>
    <mergeCell ref="P2:Q2"/>
    <mergeCell ref="P3:Q3"/>
    <mergeCell ref="P4:Q4"/>
    <mergeCell ref="P5:Q5"/>
    <mergeCell ref="L7:M7"/>
    <mergeCell ref="N6:O6"/>
    <mergeCell ref="N7:O7"/>
    <mergeCell ref="L1:M1"/>
    <mergeCell ref="L2:M2"/>
    <mergeCell ref="L6:M6"/>
    <mergeCell ref="L3:M3"/>
    <mergeCell ref="L4:M4"/>
    <mergeCell ref="L5:M5"/>
    <mergeCell ref="N1:O1"/>
    <mergeCell ref="N2:O2"/>
    <mergeCell ref="N3:O3"/>
    <mergeCell ref="N4:O4"/>
    <mergeCell ref="N5:O5"/>
    <mergeCell ref="H6:I6"/>
    <mergeCell ref="H7:I7"/>
    <mergeCell ref="J1:K1"/>
    <mergeCell ref="J2:K2"/>
    <mergeCell ref="J3:K3"/>
    <mergeCell ref="J4:K4"/>
    <mergeCell ref="J5:K5"/>
    <mergeCell ref="J6:K6"/>
    <mergeCell ref="J7:K7"/>
    <mergeCell ref="H1:I1"/>
    <mergeCell ref="H2:I2"/>
    <mergeCell ref="H3:I3"/>
    <mergeCell ref="H4:I4"/>
    <mergeCell ref="H5:I5"/>
    <mergeCell ref="D1:E1"/>
    <mergeCell ref="F1:G1"/>
    <mergeCell ref="D4:E4"/>
    <mergeCell ref="F4:G4"/>
    <mergeCell ref="B3:C3"/>
    <mergeCell ref="D3:E3"/>
    <mergeCell ref="F3:G3"/>
    <mergeCell ref="B1:C1"/>
    <mergeCell ref="B2:C2"/>
    <mergeCell ref="D2:E2"/>
    <mergeCell ref="F2:G2"/>
    <mergeCell ref="B4:C4"/>
    <mergeCell ref="D5:E5"/>
    <mergeCell ref="F5:G5"/>
    <mergeCell ref="B5:C5"/>
    <mergeCell ref="A20:A25"/>
    <mergeCell ref="D6:E6"/>
    <mergeCell ref="F6:G6"/>
    <mergeCell ref="A7:A8"/>
    <mergeCell ref="B7:C7"/>
    <mergeCell ref="D7:E7"/>
    <mergeCell ref="F7:G7"/>
    <mergeCell ref="B6:C6"/>
  </mergeCells>
  <pageMargins left="0.78740157480314965" right="0.78740157480314965" top="1.1111111111111112" bottom="1.0629921259842521" header="0" footer="0"/>
  <pageSetup scale="62" orientation="landscape" r:id="rId1"/>
  <headerFooter>
    <oddHeader>&amp;C&amp;G
&amp;R&amp;"-,Negrita"&amp;8SOLICITUDES DE MODIFICACIÓN AL PLAN DE ACCIÓN Y ANÁLISIS DE CAUSAS
CÓDIGO&amp;"-,Normal": FOR-EST-DPG-007
&amp;"-,Negrita"VERSIÓN&amp;"-,Normal": 005</oddHeader>
    <oddFooter>&amp;L&amp;G&amp;R&amp;G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B7B37-25B8-461D-A6C5-6491C7DD74A0}">
  <sheetPr>
    <tabColor rgb="FFC00000"/>
  </sheetPr>
  <dimension ref="A2:N12"/>
  <sheetViews>
    <sheetView zoomScale="60" zoomScaleNormal="60" workbookViewId="0">
      <selection activeCell="D3" sqref="D3:D12"/>
    </sheetView>
  </sheetViews>
  <sheetFormatPr baseColWidth="10" defaultRowHeight="14.4" x14ac:dyDescent="0.3"/>
  <cols>
    <col min="1" max="1" width="5.77734375" customWidth="1"/>
    <col min="2" max="2" width="20.44140625" customWidth="1"/>
    <col min="3" max="3" width="24.109375" customWidth="1"/>
    <col min="4" max="4" width="23.33203125" customWidth="1"/>
    <col min="5" max="5" width="29" customWidth="1"/>
    <col min="6" max="6" width="32.6640625" customWidth="1"/>
    <col min="7" max="7" width="20.6640625" customWidth="1"/>
    <col min="8" max="8" width="29.33203125" customWidth="1"/>
    <col min="9" max="9" width="27.77734375" customWidth="1"/>
    <col min="10" max="10" width="24.33203125" customWidth="1"/>
    <col min="11" max="11" width="25.44140625" customWidth="1"/>
    <col min="12" max="12" width="23" customWidth="1"/>
    <col min="13" max="13" width="20.44140625" customWidth="1"/>
    <col min="14" max="14" width="20" customWidth="1"/>
  </cols>
  <sheetData>
    <row r="2" spans="1:14" ht="57.45" customHeight="1" x14ac:dyDescent="0.3">
      <c r="A2" s="41" t="s">
        <v>104</v>
      </c>
      <c r="B2" s="40" t="s">
        <v>103</v>
      </c>
      <c r="C2" s="40" t="s">
        <v>102</v>
      </c>
      <c r="D2" s="40" t="s">
        <v>101</v>
      </c>
      <c r="E2" s="40" t="s">
        <v>100</v>
      </c>
      <c r="F2" s="40" t="s">
        <v>99</v>
      </c>
      <c r="G2" s="40" t="s">
        <v>98</v>
      </c>
      <c r="H2" s="40" t="s">
        <v>97</v>
      </c>
      <c r="I2" s="40" t="s">
        <v>96</v>
      </c>
      <c r="J2" s="40" t="s">
        <v>95</v>
      </c>
      <c r="K2" s="40" t="s">
        <v>94</v>
      </c>
      <c r="L2" s="40" t="s">
        <v>93</v>
      </c>
      <c r="M2" s="40" t="s">
        <v>92</v>
      </c>
      <c r="N2" s="40" t="s">
        <v>91</v>
      </c>
    </row>
    <row r="3" spans="1:14" ht="40.200000000000003" customHeight="1" x14ac:dyDescent="0.3">
      <c r="A3" s="11">
        <v>1</v>
      </c>
      <c r="B3" s="108">
        <v>206</v>
      </c>
      <c r="C3" s="105">
        <f>'Analisis de causas'!A3</f>
        <v>45901</v>
      </c>
      <c r="D3" s="111" t="str">
        <f>'Analisis de causas'!D3</f>
        <v>N/A</v>
      </c>
      <c r="E3" s="111" t="str">
        <f>'Analisis de causas'!E3</f>
        <v>N/A</v>
      </c>
      <c r="F3" s="114" t="str">
        <f>'Analisis de causas'!G3</f>
        <v>1. Fallas en la infraestructura de red, al momento de generar conectividad entre la base de datos y el wcc, por parte del proveedor de servcios de Internet.
2. Fallas e intermitencia en la conectividad, al momento de establecer la conexión entre los canales (principal y backup), por parte del proveedor de servicios de Internet.</v>
      </c>
      <c r="G3" s="9">
        <f>'Solicitudes PAI'!$B2</f>
        <v>1</v>
      </c>
      <c r="H3" s="39" t="str">
        <f>'Solicitudes PAI'!$C10</f>
        <v>Se ejecutará la migración de cinco (5) máquinas/servidores pertenecientes a SIDEAF que se encuentran actualmente en distintas regiones de la nube. Estas máquinas serán trasladadas a la región denominada “zona Bogotá” con el objetivo de optimizar la latencia y mejorar los tiempos de respuesta entre los servidores.</v>
      </c>
      <c r="I3" s="39">
        <f>'Solicitudes PAI'!$C16</f>
        <v>0</v>
      </c>
      <c r="J3" s="39">
        <f>'Solicitudes PAI'!$C17</f>
        <v>0</v>
      </c>
      <c r="K3" s="39">
        <f>'Solicitudes PAI'!$C18</f>
        <v>0</v>
      </c>
      <c r="L3" s="14" t="str">
        <f>'Solicitudes PAI'!$C13</f>
        <v>Juan Gabriel Pérez</v>
      </c>
      <c r="M3" s="36">
        <f>'Solicitudes PAI'!$C11</f>
        <v>45931</v>
      </c>
      <c r="N3" s="36">
        <f>'Solicitudes PAI'!$C12</f>
        <v>45960</v>
      </c>
    </row>
    <row r="4" spans="1:14" ht="40.200000000000003" customHeight="1" x14ac:dyDescent="0.3">
      <c r="A4" s="11">
        <v>2</v>
      </c>
      <c r="B4" s="109"/>
      <c r="C4" s="106"/>
      <c r="D4" s="112"/>
      <c r="E4" s="112"/>
      <c r="F4" s="115"/>
      <c r="G4" s="9" t="e">
        <f>'Solicitudes PAI'!#REF!</f>
        <v>#REF!</v>
      </c>
      <c r="H4" s="39" t="e">
        <f>'Solicitudes PAI'!#REF!</f>
        <v>#REF!</v>
      </c>
      <c r="I4" s="39" t="e">
        <f>'Solicitudes PAI'!#REF!</f>
        <v>#REF!</v>
      </c>
      <c r="J4" s="39" t="e">
        <f>'Solicitudes PAI'!#REF!</f>
        <v>#REF!</v>
      </c>
      <c r="K4" s="39" t="e">
        <f>'Solicitudes PAI'!#REF!</f>
        <v>#REF!</v>
      </c>
      <c r="L4" s="14" t="e">
        <f>'Solicitudes PAI'!#REF!</f>
        <v>#REF!</v>
      </c>
      <c r="M4" s="36" t="e">
        <f>'Solicitudes PAI'!#REF!</f>
        <v>#REF!</v>
      </c>
      <c r="N4" s="36" t="e">
        <f>'Solicitudes PAI'!#REF!</f>
        <v>#REF!</v>
      </c>
    </row>
    <row r="5" spans="1:14" ht="40.200000000000003" customHeight="1" x14ac:dyDescent="0.3">
      <c r="A5" s="11">
        <v>3</v>
      </c>
      <c r="B5" s="109"/>
      <c r="C5" s="106"/>
      <c r="D5" s="112"/>
      <c r="E5" s="112"/>
      <c r="F5" s="115"/>
      <c r="G5" s="9">
        <f>'Solicitudes PAI'!$D2</f>
        <v>0</v>
      </c>
      <c r="H5" s="38">
        <f>'Solicitudes PAI'!$E10</f>
        <v>0</v>
      </c>
      <c r="I5" s="38">
        <f>'Solicitudes PAI'!$E16</f>
        <v>0</v>
      </c>
      <c r="J5" s="38">
        <f>'Solicitudes PAI'!$E17</f>
        <v>0</v>
      </c>
      <c r="K5" s="38">
        <f>'Solicitudes PAI'!$E18</f>
        <v>0</v>
      </c>
      <c r="L5" s="37">
        <f>'Solicitudes PAI'!$E13</f>
        <v>0</v>
      </c>
      <c r="M5" s="36">
        <f>'Solicitudes PAI'!$E11</f>
        <v>0</v>
      </c>
      <c r="N5" s="36">
        <f>'Solicitudes PAI'!$E12</f>
        <v>0</v>
      </c>
    </row>
    <row r="6" spans="1:14" ht="40.200000000000003" customHeight="1" x14ac:dyDescent="0.3">
      <c r="A6" s="11">
        <v>4</v>
      </c>
      <c r="B6" s="109"/>
      <c r="C6" s="106"/>
      <c r="D6" s="112"/>
      <c r="E6" s="112"/>
      <c r="F6" s="115"/>
      <c r="G6" s="9">
        <f>'Solicitudes PAI'!$F2</f>
        <v>0</v>
      </c>
      <c r="H6" s="38">
        <f>'Solicitudes PAI'!$G10</f>
        <v>0</v>
      </c>
      <c r="I6" s="38">
        <f>'Solicitudes PAI'!$G16</f>
        <v>0</v>
      </c>
      <c r="J6" s="38">
        <f>'Solicitudes PAI'!$G17</f>
        <v>0</v>
      </c>
      <c r="K6" s="38">
        <f>'Solicitudes PAI'!$G18</f>
        <v>0</v>
      </c>
      <c r="L6" s="37">
        <f>'Solicitudes PAI'!$G13</f>
        <v>0</v>
      </c>
      <c r="M6" s="36">
        <f>'Solicitudes PAI'!$G11</f>
        <v>0</v>
      </c>
      <c r="N6" s="36">
        <f>'Solicitudes PAI'!$G12</f>
        <v>0</v>
      </c>
    </row>
    <row r="7" spans="1:14" ht="40.200000000000003" customHeight="1" x14ac:dyDescent="0.3">
      <c r="A7" s="11">
        <v>5</v>
      </c>
      <c r="B7" s="109"/>
      <c r="C7" s="106"/>
      <c r="D7" s="112"/>
      <c r="E7" s="112"/>
      <c r="F7" s="115"/>
      <c r="G7" s="9">
        <f>'Solicitudes PAI'!$H2</f>
        <v>0</v>
      </c>
      <c r="H7" s="38">
        <f>'Solicitudes PAI'!$I10</f>
        <v>0</v>
      </c>
      <c r="I7" s="38">
        <f>'Solicitudes PAI'!$I16</f>
        <v>0</v>
      </c>
      <c r="J7" s="38">
        <f>'Solicitudes PAI'!$I17</f>
        <v>0</v>
      </c>
      <c r="K7" s="38">
        <f>'Solicitudes PAI'!$I18</f>
        <v>0</v>
      </c>
      <c r="L7" s="37">
        <f>'Solicitudes PAI'!$I13</f>
        <v>0</v>
      </c>
      <c r="M7" s="36">
        <f>'Solicitudes PAI'!$I11</f>
        <v>0</v>
      </c>
      <c r="N7" s="36">
        <f>'Solicitudes PAI'!$I12</f>
        <v>0</v>
      </c>
    </row>
    <row r="8" spans="1:14" ht="40.200000000000003" customHeight="1" x14ac:dyDescent="0.3">
      <c r="A8" s="11">
        <v>6</v>
      </c>
      <c r="B8" s="109"/>
      <c r="C8" s="106"/>
      <c r="D8" s="112"/>
      <c r="E8" s="112"/>
      <c r="F8" s="115"/>
      <c r="G8" s="9">
        <f>'Solicitudes PAI'!$J2</f>
        <v>0</v>
      </c>
      <c r="H8" s="38">
        <f>'Solicitudes PAI'!$K10</f>
        <v>0</v>
      </c>
      <c r="I8" s="38">
        <f>'Solicitudes PAI'!$K16</f>
        <v>0</v>
      </c>
      <c r="J8" s="38">
        <f>'Solicitudes PAI'!$K17</f>
        <v>0</v>
      </c>
      <c r="K8" s="38">
        <f>'Solicitudes PAI'!$K18</f>
        <v>0</v>
      </c>
      <c r="L8" s="37">
        <f>'Solicitudes PAI'!$K13</f>
        <v>0</v>
      </c>
      <c r="M8" s="36">
        <f>'Solicitudes PAI'!$K11</f>
        <v>0</v>
      </c>
      <c r="N8" s="36">
        <f>'Solicitudes PAI'!$K12</f>
        <v>0</v>
      </c>
    </row>
    <row r="9" spans="1:14" ht="40.200000000000003" customHeight="1" x14ac:dyDescent="0.3">
      <c r="A9" s="11">
        <v>7</v>
      </c>
      <c r="B9" s="109"/>
      <c r="C9" s="106"/>
      <c r="D9" s="112"/>
      <c r="E9" s="112"/>
      <c r="F9" s="115"/>
      <c r="G9" s="9">
        <f>'Solicitudes PAI'!$L2</f>
        <v>0</v>
      </c>
      <c r="H9" s="38">
        <f>'Solicitudes PAI'!$M10</f>
        <v>0</v>
      </c>
      <c r="I9" s="38">
        <f>'Solicitudes PAI'!$M16</f>
        <v>0</v>
      </c>
      <c r="J9" s="38">
        <f>'Solicitudes PAI'!$M17</f>
        <v>0</v>
      </c>
      <c r="K9" s="38">
        <f>'Solicitudes PAI'!$M18</f>
        <v>0</v>
      </c>
      <c r="L9" s="37">
        <f>'Solicitudes PAI'!$M13</f>
        <v>0</v>
      </c>
      <c r="M9" s="36">
        <f>'Solicitudes PAI'!$M11</f>
        <v>0</v>
      </c>
      <c r="N9" s="36">
        <f>'Solicitudes PAI'!$M12</f>
        <v>0</v>
      </c>
    </row>
    <row r="10" spans="1:14" ht="40.200000000000003" customHeight="1" x14ac:dyDescent="0.3">
      <c r="A10" s="11">
        <v>8</v>
      </c>
      <c r="B10" s="109"/>
      <c r="C10" s="106"/>
      <c r="D10" s="112"/>
      <c r="E10" s="112"/>
      <c r="F10" s="115"/>
      <c r="G10" s="9">
        <f>'Solicitudes PAI'!$N2</f>
        <v>0</v>
      </c>
      <c r="H10" s="38">
        <f>'Solicitudes PAI'!$O10</f>
        <v>0</v>
      </c>
      <c r="I10" s="38">
        <f>'Solicitudes PAI'!$O16</f>
        <v>0</v>
      </c>
      <c r="J10" s="38">
        <f>'Solicitudes PAI'!$O17</f>
        <v>0</v>
      </c>
      <c r="K10" s="38">
        <f>'Solicitudes PAI'!$O18</f>
        <v>0</v>
      </c>
      <c r="L10" s="37">
        <f>'Solicitudes PAI'!$O13</f>
        <v>0</v>
      </c>
      <c r="M10" s="36">
        <f>'Solicitudes PAI'!$O11</f>
        <v>0</v>
      </c>
      <c r="N10" s="36">
        <f>'Solicitudes PAI'!$O12</f>
        <v>0</v>
      </c>
    </row>
    <row r="11" spans="1:14" ht="40.200000000000003" customHeight="1" x14ac:dyDescent="0.3">
      <c r="A11" s="11">
        <v>9</v>
      </c>
      <c r="B11" s="109"/>
      <c r="C11" s="106"/>
      <c r="D11" s="112"/>
      <c r="E11" s="112"/>
      <c r="F11" s="115"/>
      <c r="G11" s="9">
        <f>'Solicitudes PAI'!$P2</f>
        <v>0</v>
      </c>
      <c r="H11" s="38">
        <f>'Solicitudes PAI'!$Q10</f>
        <v>0</v>
      </c>
      <c r="I11" s="38">
        <f>'Solicitudes PAI'!$Q16</f>
        <v>0</v>
      </c>
      <c r="J11" s="38">
        <f>'Solicitudes PAI'!$Q17</f>
        <v>0</v>
      </c>
      <c r="K11" s="38">
        <f>'Solicitudes PAI'!$Q18</f>
        <v>0</v>
      </c>
      <c r="L11" s="37">
        <f>'Solicitudes PAI'!$Q13</f>
        <v>0</v>
      </c>
      <c r="M11" s="36">
        <f>'Solicitudes PAI'!$Q11</f>
        <v>0</v>
      </c>
      <c r="N11" s="36">
        <f>'Solicitudes PAI'!$Q12</f>
        <v>0</v>
      </c>
    </row>
    <row r="12" spans="1:14" ht="40.200000000000003" customHeight="1" x14ac:dyDescent="0.3">
      <c r="A12" s="11">
        <v>10</v>
      </c>
      <c r="B12" s="110"/>
      <c r="C12" s="107"/>
      <c r="D12" s="113"/>
      <c r="E12" s="113"/>
      <c r="F12" s="116"/>
      <c r="G12" s="9">
        <f>'Solicitudes PAI'!$R2</f>
        <v>0</v>
      </c>
      <c r="H12" s="38">
        <f>'Solicitudes PAI'!$S10</f>
        <v>0</v>
      </c>
      <c r="I12" s="38">
        <f>'Solicitudes PAI'!$S16</f>
        <v>0</v>
      </c>
      <c r="J12" s="38">
        <f>'Solicitudes PAI'!$S17</f>
        <v>0</v>
      </c>
      <c r="K12" s="38">
        <f>'Solicitudes PAI'!$S18</f>
        <v>0</v>
      </c>
      <c r="L12" s="37">
        <f>'Solicitudes PAI'!$S13</f>
        <v>0</v>
      </c>
      <c r="M12" s="36">
        <f>'Solicitudes PAI'!$S11</f>
        <v>0</v>
      </c>
      <c r="N12" s="36">
        <f>'Solicitudes PAI'!$S12</f>
        <v>0</v>
      </c>
    </row>
  </sheetData>
  <mergeCells count="5">
    <mergeCell ref="C3:C12"/>
    <mergeCell ref="B3:B12"/>
    <mergeCell ref="D3:D12"/>
    <mergeCell ref="E3:E12"/>
    <mergeCell ref="F3:F12"/>
  </mergeCells>
  <dataValidations count="4">
    <dataValidation type="textLength" allowBlank="1" showInputMessage="1" showErrorMessage="1" errorTitle="Entrada no válida" error="Escriba un texto  Maximo 500 Caracteres" promptTitle="Cualquier contenido Maximo 500 Caracteres" sqref="F3 G3:N12" xr:uid="{A0075352-660F-4139-AF04-C68BF9348551}">
      <formula1>0</formula1>
      <formula2>500</formula2>
    </dataValidation>
    <dataValidation type="textLength" allowBlank="1" showInputMessage="1" showErrorMessage="1" errorTitle="Entrada no válida" error="Escriba un texto  Maximo 20 Caracteres" promptTitle="Cualquier contenido Maximo 20 Caracteres" sqref="E3" xr:uid="{9630E860-23D5-40AE-B334-4AA85D5C1EE6}">
      <formula1>0</formula1>
      <formula2>20</formula2>
    </dataValidation>
    <dataValidation type="decimal" allowBlank="1" showInputMessage="1" showErrorMessage="1" errorTitle="Entrada no válida" error="Por favor escriba un número" promptTitle="Escriba un número en esta casilla" sqref="D3" xr:uid="{DF64AB34-DF71-45D2-AF86-AC637E9BA774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9 Caracteres" promptTitle="Cualquier contenido Maximo 9 Caracteres" sqref="B3:C3" xr:uid="{F371038D-12D9-414C-A5A8-B8B514D2BA22}">
      <formula1>0</formula1>
      <formula2>9</formula2>
    </dataValidation>
  </dataValidations>
  <pageMargins left="0.7" right="0.7" top="0.75" bottom="0.75" header="0.3" footer="0.3"/>
  <pageSetup paperSize="9" orientation="portrait" r:id="rId1"/>
  <headerFooter>
    <oddHeader>&amp;R&amp;"-,Negrita"&amp;8SOLICITUDES DE MODIFICACIÓN AL PLAN DE ACCIÓN Y ANÁLISIS DE CAUSAS&amp;"-,Normal"
&amp;"-,Negrita"CÓDIGO:&amp;"-,Normal" FOR-EST-DPG-007
&amp;"-,Negrita"VERSIÓN:&amp;"-,Normal" 005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CE70C-9228-41BA-AD92-FA74D615D214}">
  <sheetPr>
    <tabColor rgb="FF002060"/>
  </sheetPr>
  <dimension ref="A1:E74"/>
  <sheetViews>
    <sheetView showGridLines="0" topLeftCell="C1" zoomScale="80" zoomScaleNormal="80" workbookViewId="0">
      <selection activeCell="C4" sqref="C4"/>
    </sheetView>
  </sheetViews>
  <sheetFormatPr baseColWidth="10" defaultColWidth="11.44140625" defaultRowHeight="14.4" x14ac:dyDescent="0.3"/>
  <cols>
    <col min="1" max="1" width="81.109375" customWidth="1"/>
    <col min="2" max="2" width="4.109375" customWidth="1"/>
    <col min="3" max="3" width="76.6640625" customWidth="1"/>
    <col min="5" max="5" width="176.77734375" customWidth="1"/>
    <col min="7" max="7" width="22.77734375" customWidth="1"/>
  </cols>
  <sheetData>
    <row r="1" spans="1:5" x14ac:dyDescent="0.3">
      <c r="A1" s="46" t="s">
        <v>204</v>
      </c>
      <c r="C1" s="46" t="s">
        <v>203</v>
      </c>
      <c r="E1" s="46" t="s">
        <v>202</v>
      </c>
    </row>
    <row r="2" spans="1:5" x14ac:dyDescent="0.3">
      <c r="A2" s="45" t="s">
        <v>201</v>
      </c>
      <c r="C2" s="45" t="s">
        <v>200</v>
      </c>
      <c r="E2" s="44" t="s">
        <v>199</v>
      </c>
    </row>
    <row r="3" spans="1:5" x14ac:dyDescent="0.3">
      <c r="A3" s="45" t="s">
        <v>198</v>
      </c>
      <c r="C3" s="45" t="s">
        <v>197</v>
      </c>
      <c r="E3" s="44" t="s">
        <v>196</v>
      </c>
    </row>
    <row r="4" spans="1:5" x14ac:dyDescent="0.3">
      <c r="A4" s="45" t="s">
        <v>195</v>
      </c>
      <c r="C4" s="45" t="s">
        <v>194</v>
      </c>
      <c r="E4" s="44" t="s">
        <v>193</v>
      </c>
    </row>
    <row r="5" spans="1:5" x14ac:dyDescent="0.3">
      <c r="A5" s="45" t="s">
        <v>192</v>
      </c>
      <c r="C5" s="45" t="s">
        <v>191</v>
      </c>
      <c r="E5" s="44" t="s">
        <v>190</v>
      </c>
    </row>
    <row r="6" spans="1:5" x14ac:dyDescent="0.3">
      <c r="A6" s="43"/>
      <c r="C6" s="45" t="s">
        <v>189</v>
      </c>
      <c r="E6" s="44" t="s">
        <v>188</v>
      </c>
    </row>
    <row r="7" spans="1:5" x14ac:dyDescent="0.3">
      <c r="A7" s="43"/>
      <c r="C7" s="45" t="s">
        <v>187</v>
      </c>
      <c r="E7" s="44" t="s">
        <v>186</v>
      </c>
    </row>
    <row r="8" spans="1:5" x14ac:dyDescent="0.3">
      <c r="A8" s="43"/>
      <c r="C8" s="45" t="s">
        <v>185</v>
      </c>
      <c r="E8" s="44" t="s">
        <v>184</v>
      </c>
    </row>
    <row r="9" spans="1:5" x14ac:dyDescent="0.3">
      <c r="A9" s="43"/>
      <c r="C9" s="45" t="s">
        <v>183</v>
      </c>
      <c r="E9" s="44" t="s">
        <v>182</v>
      </c>
    </row>
    <row r="10" spans="1:5" x14ac:dyDescent="0.3">
      <c r="A10" s="43"/>
      <c r="C10" s="45" t="s">
        <v>181</v>
      </c>
      <c r="E10" s="44" t="s">
        <v>180</v>
      </c>
    </row>
    <row r="11" spans="1:5" x14ac:dyDescent="0.3">
      <c r="A11" s="43"/>
      <c r="C11" s="45" t="s">
        <v>179</v>
      </c>
      <c r="E11" s="44" t="s">
        <v>178</v>
      </c>
    </row>
    <row r="12" spans="1:5" x14ac:dyDescent="0.3">
      <c r="A12" s="43"/>
      <c r="C12" s="45" t="s">
        <v>177</v>
      </c>
      <c r="E12" s="44" t="s">
        <v>176</v>
      </c>
    </row>
    <row r="13" spans="1:5" x14ac:dyDescent="0.3">
      <c r="A13" s="43"/>
      <c r="C13" s="45" t="s">
        <v>175</v>
      </c>
      <c r="E13" s="44" t="s">
        <v>174</v>
      </c>
    </row>
    <row r="14" spans="1:5" x14ac:dyDescent="0.3">
      <c r="A14" s="43"/>
      <c r="C14" s="45" t="s">
        <v>173</v>
      </c>
      <c r="E14" s="44" t="s">
        <v>172</v>
      </c>
    </row>
    <row r="15" spans="1:5" x14ac:dyDescent="0.3">
      <c r="A15" s="43"/>
      <c r="C15" s="45" t="s">
        <v>171</v>
      </c>
      <c r="E15" s="44" t="s">
        <v>170</v>
      </c>
    </row>
    <row r="16" spans="1:5" x14ac:dyDescent="0.3">
      <c r="A16" s="43"/>
      <c r="C16" s="45" t="s">
        <v>169</v>
      </c>
      <c r="E16" s="44" t="s">
        <v>168</v>
      </c>
    </row>
    <row r="17" spans="1:5" x14ac:dyDescent="0.3">
      <c r="A17" s="43"/>
      <c r="C17" s="45" t="s">
        <v>167</v>
      </c>
      <c r="E17" s="44" t="s">
        <v>166</v>
      </c>
    </row>
    <row r="18" spans="1:5" x14ac:dyDescent="0.3">
      <c r="A18" s="43"/>
      <c r="C18" s="45" t="s">
        <v>165</v>
      </c>
      <c r="E18" s="44" t="s">
        <v>164</v>
      </c>
    </row>
    <row r="19" spans="1:5" x14ac:dyDescent="0.3">
      <c r="A19" s="43"/>
      <c r="C19" s="45" t="s">
        <v>163</v>
      </c>
      <c r="E19" s="44" t="s">
        <v>162</v>
      </c>
    </row>
    <row r="20" spans="1:5" x14ac:dyDescent="0.3">
      <c r="A20" s="43"/>
      <c r="C20" s="45" t="s">
        <v>161</v>
      </c>
      <c r="E20" s="44" t="s">
        <v>160</v>
      </c>
    </row>
    <row r="21" spans="1:5" x14ac:dyDescent="0.3">
      <c r="A21" s="43"/>
      <c r="C21" s="45" t="s">
        <v>159</v>
      </c>
      <c r="E21" s="44" t="s">
        <v>158</v>
      </c>
    </row>
    <row r="22" spans="1:5" x14ac:dyDescent="0.3">
      <c r="A22" s="43"/>
      <c r="E22" s="44" t="s">
        <v>157</v>
      </c>
    </row>
    <row r="23" spans="1:5" x14ac:dyDescent="0.3">
      <c r="A23" s="43"/>
      <c r="E23" s="44" t="s">
        <v>156</v>
      </c>
    </row>
    <row r="24" spans="1:5" x14ac:dyDescent="0.3">
      <c r="A24" s="43"/>
      <c r="E24" s="44" t="s">
        <v>155</v>
      </c>
    </row>
    <row r="25" spans="1:5" x14ac:dyDescent="0.3">
      <c r="A25" s="43"/>
      <c r="E25" s="44" t="s">
        <v>154</v>
      </c>
    </row>
    <row r="26" spans="1:5" x14ac:dyDescent="0.3">
      <c r="A26" s="43"/>
      <c r="E26" s="44" t="s">
        <v>153</v>
      </c>
    </row>
    <row r="27" spans="1:5" x14ac:dyDescent="0.3">
      <c r="A27" s="43"/>
      <c r="E27" s="42" t="s">
        <v>152</v>
      </c>
    </row>
    <row r="28" spans="1:5" x14ac:dyDescent="0.3">
      <c r="E28" s="42" t="s">
        <v>151</v>
      </c>
    </row>
    <row r="29" spans="1:5" x14ac:dyDescent="0.3">
      <c r="E29" s="42" t="s">
        <v>150</v>
      </c>
    </row>
    <row r="30" spans="1:5" x14ac:dyDescent="0.3">
      <c r="E30" s="42" t="s">
        <v>149</v>
      </c>
    </row>
    <row r="31" spans="1:5" x14ac:dyDescent="0.3">
      <c r="E31" s="42" t="s">
        <v>148</v>
      </c>
    </row>
    <row r="32" spans="1:5" x14ac:dyDescent="0.3">
      <c r="E32" s="42" t="s">
        <v>147</v>
      </c>
    </row>
    <row r="33" spans="5:5" x14ac:dyDescent="0.3">
      <c r="E33" s="42" t="s">
        <v>146</v>
      </c>
    </row>
    <row r="34" spans="5:5" x14ac:dyDescent="0.3">
      <c r="E34" s="42" t="s">
        <v>145</v>
      </c>
    </row>
    <row r="35" spans="5:5" x14ac:dyDescent="0.3">
      <c r="E35" s="42" t="s">
        <v>144</v>
      </c>
    </row>
    <row r="36" spans="5:5" x14ac:dyDescent="0.3">
      <c r="E36" s="42" t="s">
        <v>143</v>
      </c>
    </row>
    <row r="37" spans="5:5" x14ac:dyDescent="0.3">
      <c r="E37" s="42" t="s">
        <v>142</v>
      </c>
    </row>
    <row r="38" spans="5:5" x14ac:dyDescent="0.3">
      <c r="E38" s="42" t="s">
        <v>141</v>
      </c>
    </row>
    <row r="39" spans="5:5" x14ac:dyDescent="0.3">
      <c r="E39" s="42" t="s">
        <v>140</v>
      </c>
    </row>
    <row r="40" spans="5:5" x14ac:dyDescent="0.3">
      <c r="E40" s="42" t="s">
        <v>139</v>
      </c>
    </row>
    <row r="41" spans="5:5" x14ac:dyDescent="0.3">
      <c r="E41" s="42" t="s">
        <v>138</v>
      </c>
    </row>
    <row r="42" spans="5:5" x14ac:dyDescent="0.3">
      <c r="E42" s="42" t="s">
        <v>137</v>
      </c>
    </row>
    <row r="43" spans="5:5" x14ac:dyDescent="0.3">
      <c r="E43" s="42" t="s">
        <v>136</v>
      </c>
    </row>
    <row r="44" spans="5:5" x14ac:dyDescent="0.3">
      <c r="E44" s="42" t="s">
        <v>135</v>
      </c>
    </row>
    <row r="45" spans="5:5" x14ac:dyDescent="0.3">
      <c r="E45" s="42" t="s">
        <v>134</v>
      </c>
    </row>
    <row r="46" spans="5:5" x14ac:dyDescent="0.3">
      <c r="E46" s="42" t="s">
        <v>133</v>
      </c>
    </row>
    <row r="47" spans="5:5" x14ac:dyDescent="0.3">
      <c r="E47" s="42" t="s">
        <v>132</v>
      </c>
    </row>
    <row r="48" spans="5:5" x14ac:dyDescent="0.3">
      <c r="E48" s="42" t="s">
        <v>131</v>
      </c>
    </row>
    <row r="49" spans="5:5" x14ac:dyDescent="0.3">
      <c r="E49" s="42" t="s">
        <v>130</v>
      </c>
    </row>
    <row r="50" spans="5:5" x14ac:dyDescent="0.3">
      <c r="E50" s="42" t="s">
        <v>129</v>
      </c>
    </row>
    <row r="51" spans="5:5" x14ac:dyDescent="0.3">
      <c r="E51" s="42" t="s">
        <v>128</v>
      </c>
    </row>
    <row r="52" spans="5:5" x14ac:dyDescent="0.3">
      <c r="E52" s="42" t="s">
        <v>127</v>
      </c>
    </row>
    <row r="53" spans="5:5" x14ac:dyDescent="0.3">
      <c r="E53" s="42" t="s">
        <v>126</v>
      </c>
    </row>
    <row r="54" spans="5:5" x14ac:dyDescent="0.3">
      <c r="E54" s="42" t="s">
        <v>125</v>
      </c>
    </row>
    <row r="55" spans="5:5" x14ac:dyDescent="0.3">
      <c r="E55" s="42" t="s">
        <v>124</v>
      </c>
    </row>
    <row r="56" spans="5:5" x14ac:dyDescent="0.3">
      <c r="E56" s="42" t="s">
        <v>123</v>
      </c>
    </row>
    <row r="57" spans="5:5" x14ac:dyDescent="0.3">
      <c r="E57" s="42" t="s">
        <v>122</v>
      </c>
    </row>
    <row r="58" spans="5:5" x14ac:dyDescent="0.3">
      <c r="E58" s="42" t="s">
        <v>121</v>
      </c>
    </row>
    <row r="59" spans="5:5" x14ac:dyDescent="0.3">
      <c r="E59" s="42" t="s">
        <v>120</v>
      </c>
    </row>
    <row r="60" spans="5:5" x14ac:dyDescent="0.3">
      <c r="E60" s="42" t="s">
        <v>119</v>
      </c>
    </row>
    <row r="61" spans="5:5" x14ac:dyDescent="0.3">
      <c r="E61" s="42" t="s">
        <v>118</v>
      </c>
    </row>
    <row r="62" spans="5:5" x14ac:dyDescent="0.3">
      <c r="E62" s="42" t="s">
        <v>117</v>
      </c>
    </row>
    <row r="63" spans="5:5" x14ac:dyDescent="0.3">
      <c r="E63" s="42" t="s">
        <v>116</v>
      </c>
    </row>
    <row r="64" spans="5:5" x14ac:dyDescent="0.3">
      <c r="E64" s="42" t="s">
        <v>115</v>
      </c>
    </row>
    <row r="65" spans="5:5" x14ac:dyDescent="0.3">
      <c r="E65" s="42" t="s">
        <v>114</v>
      </c>
    </row>
    <row r="66" spans="5:5" x14ac:dyDescent="0.3">
      <c r="E66" s="42" t="s">
        <v>113</v>
      </c>
    </row>
    <row r="67" spans="5:5" x14ac:dyDescent="0.3">
      <c r="E67" s="42" t="s">
        <v>112</v>
      </c>
    </row>
    <row r="68" spans="5:5" x14ac:dyDescent="0.3">
      <c r="E68" s="42" t="s">
        <v>111</v>
      </c>
    </row>
    <row r="69" spans="5:5" x14ac:dyDescent="0.3">
      <c r="E69" s="42" t="s">
        <v>110</v>
      </c>
    </row>
    <row r="70" spans="5:5" x14ac:dyDescent="0.3">
      <c r="E70" s="42" t="s">
        <v>109</v>
      </c>
    </row>
    <row r="71" spans="5:5" x14ac:dyDescent="0.3">
      <c r="E71" s="42" t="s">
        <v>108</v>
      </c>
    </row>
    <row r="72" spans="5:5" x14ac:dyDescent="0.3">
      <c r="E72" s="42" t="s">
        <v>107</v>
      </c>
    </row>
    <row r="73" spans="5:5" x14ac:dyDescent="0.3">
      <c r="E73" s="42" t="s">
        <v>106</v>
      </c>
    </row>
    <row r="74" spans="5:5" x14ac:dyDescent="0.3">
      <c r="E74" s="42" t="s">
        <v>105</v>
      </c>
    </row>
  </sheetData>
  <pageMargins left="0.7" right="0.7" top="0.75" bottom="0.75" header="0.3" footer="0.3"/>
  <pageSetup paperSize="9" orientation="portrait" r:id="rId1"/>
  <headerFooter>
    <oddHeader>&amp;R&amp;"-,Negrita"&amp;8SOLICITUDES DE MODIFICACIÓN AL PLAN DE ACCIÓN Y ANÁLISIS DE CAUSAS&amp;"-,Normal"
&amp;"-,Negrita"CÓDIGO:&amp;"-,Normal" FOR-EST-DPG-007
&amp;"-,Negrita"VERSIÓN&amp;"-,Normal": 005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AE6C207CC3C74493D33F8830835812" ma:contentTypeVersion="13" ma:contentTypeDescription="Crear nuevo documento." ma:contentTypeScope="" ma:versionID="50c90721db656ebca82667e2f0389604">
  <xsd:schema xmlns:xsd="http://www.w3.org/2001/XMLSchema" xmlns:xs="http://www.w3.org/2001/XMLSchema" xmlns:p="http://schemas.microsoft.com/office/2006/metadata/properties" xmlns:ns2="f2fe718c-2ec2-4f61-a93c-21f5a0302b79" xmlns:ns3="325aad97-8f5b-468f-8a58-3df86c8e0394" targetNamespace="http://schemas.microsoft.com/office/2006/metadata/properties" ma:root="true" ma:fieldsID="23db415efeeac414176be7d7b83eb1d6" ns2:_="" ns3:_="">
    <xsd:import namespace="f2fe718c-2ec2-4f61-a93c-21f5a0302b79"/>
    <xsd:import namespace="325aad97-8f5b-468f-8a58-3df86c8e03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fe718c-2ec2-4f61-a93c-21f5a0302b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c83e8c56-8869-4a92-a27e-926bd73657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aad97-8f5b-468f-8a58-3df86c8e03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1e1c5b0-4eeb-40ea-a662-74214a9e618f}" ma:internalName="TaxCatchAll" ma:showField="CatchAllData" ma:web="325aad97-8f5b-468f-8a58-3df86c8e03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5aad97-8f5b-468f-8a58-3df86c8e0394" xsi:nil="true"/>
    <lcf76f155ced4ddcb4097134ff3c332f xmlns="f2fe718c-2ec2-4f61-a93c-21f5a0302b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DF0B78-09F4-4A03-9A84-C6603AB32B70}"/>
</file>

<file path=customXml/itemProps2.xml><?xml version="1.0" encoding="utf-8"?>
<ds:datastoreItem xmlns:ds="http://schemas.openxmlformats.org/officeDocument/2006/customXml" ds:itemID="{2D5A0B27-4D7F-49A3-A65C-172E7B49CD65}"/>
</file>

<file path=customXml/itemProps3.xml><?xml version="1.0" encoding="utf-8"?>
<ds:datastoreItem xmlns:ds="http://schemas.openxmlformats.org/officeDocument/2006/customXml" ds:itemID="{0E50DC9B-A8C1-49DE-AA23-1D889FAA4BB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Instrucciones diligenciamiento</vt:lpstr>
      <vt:lpstr>Analisis de causas</vt:lpstr>
      <vt:lpstr>Metodología AC</vt:lpstr>
      <vt:lpstr>Solicitudes PAI</vt:lpstr>
      <vt:lpstr>STORM</vt:lpstr>
      <vt:lpstr>Clasificadores</vt:lpstr>
      <vt:lpstr>'Analisis de causas'!Área_de_impresión</vt:lpstr>
      <vt:lpstr>'Metodología AC'!Área_de_impresión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Daniel Parra Silva</cp:lastModifiedBy>
  <cp:lastPrinted>2022-04-18T15:28:39Z</cp:lastPrinted>
  <dcterms:created xsi:type="dcterms:W3CDTF">2018-02-15T16:09:14Z</dcterms:created>
  <dcterms:modified xsi:type="dcterms:W3CDTF">2025-09-26T17:27:06Z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0x010100E8AE6C207CC3C74493D33F8830835812</vt:lpwstr>
  </property>
</Properties>
</file>