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OneDrive - foncep.gov.co\Documentos\FONCEP TRABAJO\RIESGOS 2023-2024\ANALISIS DE CAUSAS - TODOS 2024\2025\CSC\"/>
    </mc:Choice>
  </mc:AlternateContent>
  <xr:revisionPtr revIDLastSave="0" documentId="13_ncr:1_{E806DB60-51B3-4F00-8A3C-BCED86E46664}" xr6:coauthVersionLast="47" xr6:coauthVersionMax="47" xr10:uidLastSave="{00000000-0000-0000-0000-000000000000}"/>
  <bookViews>
    <workbookView xWindow="-108" yWindow="-108" windowWidth="23256" windowHeight="12456" activeTab="1" xr2:uid="{9A6E6285-056E-457C-8833-24A90E22D919}"/>
  </bookViews>
  <sheets>
    <sheet name="Instrucciones diligenciamiento" sheetId="7" r:id="rId1"/>
    <sheet name="Analisis de causas" sheetId="4" r:id="rId2"/>
    <sheet name="Metodología AC" sheetId="13" r:id="rId3"/>
    <sheet name="Hoja2" sheetId="16" state="hidden" r:id="rId4"/>
    <sheet name="Solicitudes PAI" sheetId="12" r:id="rId5"/>
    <sheet name="STORM" sheetId="14" r:id="rId6"/>
    <sheet name="Clasificadores" sheetId="8" r:id="rId7"/>
    <sheet name="Listas" sheetId="2" state="hidden" r:id="rId8"/>
  </sheets>
  <definedNames>
    <definedName name="_xlnm.Print_Area" localSheetId="1">'Analisis de causas'!$A$1:$T$13</definedName>
    <definedName name="_xlnm.Print_Area" localSheetId="2">'Metodología AC'!$A$1:$DD$27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4" l="1"/>
  <c r="S4" i="4"/>
  <c r="C3" i="14" l="1"/>
  <c r="G3" i="14"/>
  <c r="N3" i="14"/>
  <c r="N4" i="14"/>
  <c r="M3" i="14"/>
  <c r="M4" i="14"/>
  <c r="L3" i="14"/>
  <c r="L4" i="14"/>
  <c r="K3" i="14"/>
  <c r="K4" i="14"/>
  <c r="J3" i="14"/>
  <c r="I3" i="14"/>
  <c r="I4" i="14"/>
  <c r="J4" i="14"/>
  <c r="H3" i="14"/>
  <c r="H4" i="14"/>
  <c r="T5" i="4" l="1"/>
  <c r="S5" i="4"/>
  <c r="S3" i="4"/>
  <c r="S7" i="4"/>
  <c r="T7" i="4"/>
  <c r="S8" i="4"/>
  <c r="T8" i="4"/>
  <c r="S9" i="4"/>
  <c r="T9" i="4"/>
  <c r="S10" i="4"/>
  <c r="T10" i="4"/>
  <c r="S11" i="4"/>
  <c r="T11" i="4"/>
  <c r="S12" i="4"/>
  <c r="T12" i="4"/>
  <c r="S13" i="4"/>
  <c r="T13" i="4"/>
  <c r="T3" i="4"/>
  <c r="N5" i="14"/>
  <c r="M8" i="14"/>
  <c r="M5" i="14"/>
  <c r="L5" i="14"/>
  <c r="K6" i="14"/>
  <c r="K5" i="14"/>
  <c r="J12" i="14"/>
  <c r="J10" i="14"/>
  <c r="J8" i="14"/>
  <c r="J6" i="14"/>
  <c r="J5" i="14"/>
  <c r="I5" i="14"/>
  <c r="I12" i="14"/>
  <c r="I6" i="14"/>
  <c r="H7" i="14"/>
  <c r="H6" i="14"/>
  <c r="H5" i="14"/>
  <c r="F3" i="14"/>
  <c r="D3" i="14"/>
  <c r="E3" i="14"/>
  <c r="N8" i="14"/>
  <c r="N10" i="14"/>
  <c r="N11" i="14"/>
  <c r="N12" i="14"/>
  <c r="N9" i="14"/>
  <c r="N7" i="14"/>
  <c r="N6" i="14"/>
  <c r="M12" i="14"/>
  <c r="M11" i="14"/>
  <c r="M10" i="14"/>
  <c r="M9" i="14"/>
  <c r="M7" i="14"/>
  <c r="M6" i="14"/>
  <c r="L12" i="14"/>
  <c r="L11" i="14"/>
  <c r="L10" i="14"/>
  <c r="L9" i="14"/>
  <c r="L7" i="14"/>
  <c r="L8" i="14"/>
  <c r="L6" i="14"/>
  <c r="K7" i="14"/>
  <c r="K12" i="14"/>
  <c r="K11" i="14"/>
  <c r="K10" i="14"/>
  <c r="K9" i="14"/>
  <c r="K8" i="14"/>
  <c r="J11" i="14"/>
  <c r="J9" i="14"/>
  <c r="J7" i="14"/>
  <c r="I10" i="14"/>
  <c r="I11" i="14"/>
  <c r="I9" i="14"/>
  <c r="I8" i="14"/>
  <c r="I7" i="14"/>
  <c r="H12" i="14"/>
  <c r="H11" i="14"/>
  <c r="H10" i="14"/>
  <c r="H9" i="14"/>
  <c r="H8" i="14"/>
  <c r="G8" i="14"/>
  <c r="G4" i="14"/>
  <c r="G12" i="14"/>
  <c r="G11" i="14"/>
  <c r="G10" i="14"/>
  <c r="G9" i="14"/>
  <c r="G7" i="14"/>
  <c r="G6" i="14"/>
  <c r="G5" i="1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Alejandra</author>
    <author>Joaquin Manuel Granados Rodriguez</author>
    <author>Daniel Parra Silva</author>
    <author>OAP</author>
  </authors>
  <commentList>
    <comment ref="A2" authorId="0" shapeId="0" xr:uid="{24E1A00F-09C9-4BCE-833C-422B363850B4}">
      <text>
        <r>
          <rPr>
            <sz val="9"/>
            <color indexed="81"/>
            <rFont val="Tahoma"/>
            <family val="2"/>
          </rPr>
          <t xml:space="preserve">Formato de/mm//aaaa
</t>
        </r>
      </text>
    </comment>
    <comment ref="B2" authorId="1" shapeId="0" xr:uid="{2233DD57-70CA-4263-A07C-2E9580D7BD21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 a conocer fuente del hallazgo o situación presentada. </t>
        </r>
      </text>
    </comment>
    <comment ref="C2" authorId="2" shapeId="0" xr:uid="{F05BB970-926B-4C6F-84C3-8EE3CA0036AE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Escriba el nombre de la auditoría tal cual como se detalla en el informe. </t>
        </r>
      </text>
    </comment>
    <comment ref="D2" authorId="2" shapeId="0" xr:uid="{F7052DE9-6378-41A2-B9EB-AA014497D67C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Ingrese el ID del informe de auditoría</t>
        </r>
      </text>
    </comment>
    <comment ref="E2" authorId="2" shapeId="0" xr:uid="{391DAD9C-D920-4092-90AE-42A8F091A50A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Escriba el número o numeral de hallazgo al que le va a realizar el análisis que aparece en el informe, de no contener numeración, escriba n/a.</t>
        </r>
      </text>
    </comment>
    <comment ref="F2" authorId="2" shapeId="0" xr:uid="{F4B453EE-BE00-4682-8218-619E0D85E118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Copie del informe de auditoria el hallazgo  la situación sucedida. O en el caso de autoevaluación describa brevemente lo sucedido</t>
        </r>
      </text>
    </comment>
    <comment ref="G2" authorId="2" shapeId="0" xr:uid="{B18A6C61-F993-4531-86AB-F332F26007F0}">
      <text>
        <r>
          <rPr>
            <b/>
            <sz val="9"/>
            <color indexed="81"/>
            <rFont val="Tahoma"/>
            <family val="2"/>
          </rPr>
          <t xml:space="preserve">OAP:
Diríjase a la pestaña "Metodología AC" y aplique la metodología de análisis sugerida. 
</t>
        </r>
        <r>
          <rPr>
            <sz val="9"/>
            <color indexed="81"/>
            <rFont val="Tahoma"/>
            <family val="2"/>
          </rPr>
          <t xml:space="preserve">
Escriba las causas o causa raíz del hallazgo o de la situación presentada, resultado de la implementación de la metodología de análisis de causas.
</t>
        </r>
      </text>
    </comment>
    <comment ref="H2" authorId="3" shapeId="0" xr:uid="{6281BA32-0457-49D5-A820-BFDAF0533CB2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SI o NO</t>
        </r>
      </text>
    </comment>
    <comment ref="I2" authorId="2" shapeId="0" xr:uid="{D009B11E-AD41-4E0D-AEBC-B5F00069571A}">
      <text>
        <r>
          <rPr>
            <b/>
            <sz val="9"/>
            <color indexed="81"/>
            <rFont val="Tahoma"/>
            <family val="2"/>
          </rPr>
          <t xml:space="preserve">OAP:
</t>
        </r>
        <r>
          <rPr>
            <sz val="9"/>
            <color indexed="81"/>
            <rFont val="Tahoma"/>
            <family val="2"/>
          </rPr>
          <t xml:space="preserve">Escriba el nombre del riesgo tal como está descrito en la matriz de riesgos - Ver herramienta SVE. 
</t>
        </r>
      </text>
    </comment>
    <comment ref="J2" authorId="2" shapeId="0" xr:uid="{F83682C4-9B26-4198-BCE8-048EF097896D}">
      <text>
        <r>
          <rPr>
            <b/>
            <sz val="9"/>
            <color rgb="FF000000"/>
            <rFont val="Tahoma"/>
            <family val="2"/>
          </rPr>
          <t>OAP: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Esta es la fecha de cuando se presentó por primera vez el hecho que materialización el riesgo, previo a la fecha de identificación por parte del proceso auditor o autoevaluación.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Formato de/mm//aaaa</t>
        </r>
      </text>
    </comment>
    <comment ref="K2" authorId="2" shapeId="0" xr:uid="{F9EAD86C-7D6F-4258-BAC0-337ACAD6D0EE}">
      <text>
        <r>
          <rPr>
            <b/>
            <sz val="9"/>
            <color rgb="FF000000"/>
            <rFont val="Tahoma"/>
            <family val="2"/>
          </rPr>
          <t xml:space="preserve">OAP: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Fecha del día en el que el proceso auditor o autoevaluación identificó la materialización del riesgo. 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Formato de/mm//aaaa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2" authorId="2" shapeId="0" xr:uid="{1E9F2701-D9BC-42FF-A11F-CCAC2448E4E3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 aclara que se debe poner esta fecha una vez este aprobado este documento de análisis de causas. </t>
        </r>
      </text>
    </comment>
    <comment ref="M2" authorId="2" shapeId="0" xr:uid="{747459A5-D7FB-4312-A44F-15E322DC7272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Ver caracterización e identificar que se afecto. </t>
        </r>
      </text>
    </comment>
    <comment ref="N2" authorId="2" shapeId="0" xr:uid="{EAFE6C3E-A747-4980-A1FE-25CAD4572976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Describa puntualmente aquello que resulta a causa de la afectación del producto. </t>
        </r>
      </text>
    </comment>
    <comment ref="O2" authorId="2" shapeId="0" xr:uid="{EC707F9E-CA18-4840-ADDF-659D64AC1BE4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 los controles del riesgo materializado, plasme aquel que estuviese creado para la mitigación de lo sucedido pero que no obtuvo efectividad. </t>
        </r>
      </text>
    </comment>
    <comment ref="P2" authorId="3" shapeId="0" xr:uid="{53FC21B9-300E-44B6-9CF2-71CDB923DB4A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Describa la acción que se van a realizar en el riesgo; detallando, según aplique, las nuevas causas identificadas o ajustes a existentes; los nuevos controles creados o el ajuste los existentes; el ajuste al riesgo identificado; o las actividades de tratamiento que se formulan o actualizan.</t>
        </r>
      </text>
    </comment>
    <comment ref="Q2" authorId="2" shapeId="0" xr:uid="{25065984-710C-42E1-80EB-AC773AB6F4A5}">
      <text>
        <r>
          <rPr>
            <b/>
            <sz val="9"/>
            <color indexed="81"/>
            <rFont val="Tahoma"/>
            <family val="2"/>
          </rPr>
          <t xml:space="preserve">OAP
</t>
        </r>
        <r>
          <rPr>
            <sz val="9"/>
            <color indexed="81"/>
            <rFont val="Tahoma"/>
            <family val="2"/>
          </rPr>
          <t>Seleccione SI o NO</t>
        </r>
      </text>
    </comment>
    <comment ref="R2" authorId="1" shapeId="0" xr:uid="{5CEECF69-A7F7-43F8-A0B6-58477D9AD404}">
      <text>
        <r>
          <rPr>
            <b/>
            <sz val="9"/>
            <color indexed="81"/>
            <rFont val="Tahoma"/>
            <family val="2"/>
          </rPr>
          <t>OAP</t>
        </r>
        <r>
          <rPr>
            <sz val="9"/>
            <color indexed="81"/>
            <rFont val="Tahoma"/>
            <family val="2"/>
          </rPr>
          <t xml:space="preserve">
Seleccione SI o NO</t>
        </r>
      </text>
    </comment>
    <comment ref="S2" authorId="3" shapeId="0" xr:uid="{5F572FAB-192F-4F69-9B31-9983792EE8FA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 acuerdo con su selección se desplegará la gestión que debe realizar frente al plan de acción institucional
Por favor no borre ni modifique este campo</t>
        </r>
      </text>
    </comment>
    <comment ref="T2" authorId="3" shapeId="0" xr:uid="{8D3C2D8D-B634-4E98-A8CA-BD5A4F9FEBBE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De acuerdo con su selección se desplegará la gestión que debe realizar frente al plan de acción institucional
Por favor no borre ni modifique este campo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OAP</author>
    <author>Daniel Parra Silva</author>
    <author>Alejandra Paola Suarez Franco</author>
    <author>tc={DB6BF828-7920-49D2-9C27-15120C34347E}</author>
  </authors>
  <commentList>
    <comment ref="A1" authorId="0" shapeId="0" xr:uid="{F1FDAE03-47D3-41F4-A087-9641EF6700CA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el tipo de solicitud
-Crear: cuando sea una actividad NO existente en el plan de acción 
-Modificar: cuando una actividad existente requiere ser modificada ya sea en su nombre, responsable, fechas, entregable, clasificadores u otros
-Cancelar: Si requiere cancelar del plan de acción una actividad. Tenga en cuenta los casos en los que procede una cancelación de acuerdo con lo definido en la metodología</t>
        </r>
      </text>
    </comment>
    <comment ref="A2" authorId="1" shapeId="0" xr:uid="{5A888231-B79A-40E2-A560-B97B25DFAB48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3" authorId="0" shapeId="0" xr:uid="{37B647F4-120B-4774-8E34-7DDB76A87CFC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la dependencia a la cual esta asociada la solicitud. 
Nota: Punto atado a la pestaña STORM</t>
        </r>
      </text>
    </comment>
    <comment ref="A4" authorId="0" shapeId="0" xr:uid="{BD587BE5-C87C-462E-86C3-FBEEFED5CA38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Seleccione una opción de la lista (Si aplica). De lo contrario dejar en blanco</t>
        </r>
      </text>
    </comment>
    <comment ref="A5" authorId="2" shapeId="0" xr:uid="{D13D3623-F311-48E0-BAB5-E758F77FB93B}">
      <text>
        <r>
          <rPr>
            <b/>
            <sz val="9"/>
            <color rgb="FF000000"/>
            <rFont val="Tahoma"/>
            <family val="2"/>
          </rPr>
          <t xml:space="preserve">OAP:
</t>
        </r>
        <r>
          <rPr>
            <sz val="9"/>
            <color rgb="FF000000"/>
            <rFont val="Tahoma"/>
            <family val="2"/>
          </rPr>
          <t xml:space="preserve">Indique la justificación de esta solicitud
</t>
        </r>
      </text>
    </comment>
    <comment ref="A6" authorId="0" shapeId="0" xr:uid="{32C863F8-DF40-40AA-9BAD-7F90FAEE1649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Indique el beneficio para la dependencia y la entidad al hacer esta solicitud</t>
        </r>
      </text>
    </comment>
    <comment ref="J9" authorId="3" shapeId="0" xr:uid="{DB6BF828-7920-49D2-9C27-15120C34347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debe asociar esta actividad ya existente en el PAI al presente plan de mejoramiento.</t>
      </text>
    </comment>
    <comment ref="A10" authorId="1" shapeId="0" xr:uid="{0318C055-3CBF-4572-917E-075A1D17B0E4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Punto atado a la pestaña STORM.</t>
        </r>
      </text>
    </comment>
    <comment ref="A11" authorId="1" shapeId="0" xr:uid="{9DD5ECC9-B899-42A5-B0D1-D06AC7D2CE6F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2" authorId="1" shapeId="0" xr:uid="{DCB77059-651F-4796-B93E-E288E54288C4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6" authorId="1" shapeId="0" xr:uid="{9B4768CB-E23C-4054-BDF3-154CEFAEA353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7" authorId="1" shapeId="0" xr:uid="{72A08808-1651-48EF-A506-AB75BE65E3DE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  <comment ref="A18" authorId="1" shapeId="0" xr:uid="{B0975F51-543B-41FD-A121-3A54B9939D58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Punto atado a la pestaña STORM.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Parra Silva</author>
  </authors>
  <commentList>
    <comment ref="D2" authorId="0" shapeId="0" xr:uid="{0240EF97-2427-420F-977D-7FCFFDE9F1D0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No ingresar caracteres o trazos.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OAP</author>
    <author>Anderson Emilio Saavedra Gutierrez</author>
  </authors>
  <commentList>
    <comment ref="L1" authorId="0" shapeId="0" xr:uid="{228C0FCB-82AE-46B8-8A84-D6DE90B29498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
Justifique de manera clara (motivo o causas) que generan la solicitud asociada a la actividad del plan de acción.</t>
        </r>
      </text>
    </comment>
    <comment ref="L2" authorId="1" shapeId="0" xr:uid="{F473E490-EA5A-4FE7-9F1E-F417D2A8E02A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el nombre de la actividad como esta en el PAI
</t>
        </r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>Si esta creando una actividad deje este campo en blanco.</t>
        </r>
      </text>
    </comment>
    <comment ref="L3" authorId="1" shapeId="0" xr:uid="{9A880CE3-27AF-4740-8F4E-94A88ADC2643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Diligencie la descripción de la actividad como aparece en el PAI</t>
        </r>
      </text>
    </comment>
    <comment ref="L4" authorId="1" shapeId="0" xr:uid="{23BAD0C6-2D4B-45DD-B93B-AF4E5945C0B4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la fecha inicial actual de la actividad que esta en el PAI.
</t>
        </r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>Si esta creando una actividad, dejar en blanco.</t>
        </r>
      </text>
    </comment>
    <comment ref="L5" authorId="1" shapeId="0" xr:uid="{5E4D5A55-3BCE-4BA2-8F76-F846B18AE460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Diligencie la fecha final actual de la actividad que esta en el PAI.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actividad, dejar en blanco</t>
        </r>
      </text>
    </comment>
    <comment ref="L6" authorId="1" shapeId="0" xr:uid="{36E0758A-402E-48D7-830A-48DDE5144BA2}">
      <text>
        <r>
          <rPr>
            <b/>
            <sz val="9"/>
            <color indexed="81"/>
            <rFont val="Tahoma"/>
            <family val="2"/>
          </rPr>
          <t>OAP</t>
        </r>
        <r>
          <rPr>
            <sz val="9"/>
            <color indexed="81"/>
            <rFont val="Tahoma"/>
            <family val="2"/>
          </rPr>
          <t xml:space="preserve">: Diligencie el responsable actual de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</t>
        </r>
      </text>
    </comment>
    <comment ref="L7" authorId="1" shapeId="0" xr:uid="{48CA08A4-4776-4847-A068-A6030D92819A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entregables actuales que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  <comment ref="L8" authorId="1" shapeId="0" xr:uid="{07426F69-A09F-4DAE-BAB1-03B12094C5E8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Diligencie los entregables que requiere queden asociados a la actividad.
</t>
        </r>
      </text>
    </comment>
    <comment ref="L9" authorId="1" shapeId="0" xr:uid="{34BE77CB-69A8-4476-A546-BAC6D5F9FF6B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la meta insitucional que debe quedar asociada a la actividad.
</t>
        </r>
      </text>
    </comment>
    <comment ref="L10" authorId="1" shapeId="0" xr:uid="{678F8599-8C6A-46FF-9ABD-5E3A7EE2B1B6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las politicas de desempeño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</t>
        </r>
      </text>
    </comment>
    <comment ref="L11" authorId="1" shapeId="0" xr:uid="{2E1B3B33-0F32-404C-A3E7-33040DAC55BF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>Diligencie los planes institucionales que deben quedar asociados a la actividad.</t>
        </r>
      </text>
    </comment>
    <comment ref="L12" authorId="1" shapeId="0" xr:uid="{AE1141FC-EED1-4871-8E2D-19D44F226817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de metas y resultados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</t>
        </r>
      </text>
    </comment>
    <comment ref="L13" authorId="1" shapeId="0" xr:uid="{6970574F-3C9A-4CD6-BA07-0F8B6AFC5B78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Diligencie los riesgos fiduciarios y financieros que actualmente tiene la actividad.
</t>
        </r>
        <r>
          <rPr>
            <b/>
            <sz val="9"/>
            <color indexed="81"/>
            <rFont val="Tahoma"/>
            <family val="2"/>
          </rPr>
          <t xml:space="preserve">
Nota: </t>
        </r>
        <r>
          <rPr>
            <sz val="9"/>
            <color indexed="81"/>
            <rFont val="Tahoma"/>
            <family val="2"/>
          </rPr>
          <t xml:space="preserve">Si esta creando una actividad dejar este campo en blanco.
</t>
        </r>
      </text>
    </comment>
    <comment ref="L14" authorId="1" shapeId="0" xr:uid="{56BB2795-3817-4ABC-BBAD-12BAD6D7F669}">
      <text>
        <r>
          <rPr>
            <b/>
            <sz val="9"/>
            <color indexed="81"/>
            <rFont val="Tahoma"/>
            <family val="2"/>
          </rPr>
          <t>OAP:</t>
        </r>
        <r>
          <rPr>
            <sz val="9"/>
            <color indexed="81"/>
            <rFont val="Tahoma"/>
            <family val="2"/>
          </rPr>
          <t xml:space="preserve"> Diligencie los riesgos de procesos que actualmente tiene la actividad.
</t>
        </r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 xml:space="preserve">Si esta creando una actividad dejar este campo en blanco.
</t>
        </r>
      </text>
    </comment>
    <comment ref="L15" authorId="1" shapeId="0" xr:uid="{1BEDC03A-5F16-4EA6-B622-4F0E762CD9E0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de corrupción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  <comment ref="L16" authorId="1" shapeId="0" xr:uid="{09AD480C-743C-4E94-ADEE-F32EE7408A08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ambientales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  <comment ref="L17" authorId="1" shapeId="0" xr:uid="{2149070A-0247-44A6-A4DE-99913439E36D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de seguridad de la información que actualmente tiene la actividad.
</t>
        </r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 xml:space="preserve">Si esta creando una actividad dejar este campo en blanco.
</t>
        </r>
      </text>
    </comment>
    <comment ref="L18" authorId="1" shapeId="0" xr:uid="{02AE4B7E-A99F-4864-8D7D-F3EDC655CD43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de seguridad y salud en el trabajo que actualmente tiene la actividad.
</t>
        </r>
        <r>
          <rPr>
            <b/>
            <sz val="9"/>
            <color indexed="81"/>
            <rFont val="Tahoma"/>
            <family val="2"/>
          </rPr>
          <t xml:space="preserve">Nota: </t>
        </r>
        <r>
          <rPr>
            <sz val="9"/>
            <color indexed="81"/>
            <rFont val="Tahoma"/>
            <family val="2"/>
          </rPr>
          <t>Si esta creando una actividad dejar este campo en blanco.</t>
        </r>
      </text>
    </comment>
    <comment ref="L19" authorId="1" shapeId="0" xr:uid="{AF43CBDA-2CC5-4878-A601-B851CFB2BD11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los riesgos SARLAFT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  <comment ref="L20" authorId="1" shapeId="0" xr:uid="{DF9E2527-59C6-4F42-8408-0D77E35939EA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la fuente actual con que se relaciona la actividad.
Funcionamiento, inversión o ambas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  <comment ref="L21" authorId="1" shapeId="0" xr:uid="{9D414AAA-28C6-45C0-8685-BFC35D941930}">
      <text>
        <r>
          <rPr>
            <b/>
            <sz val="9"/>
            <color indexed="81"/>
            <rFont val="Tahoma"/>
            <family val="2"/>
          </rPr>
          <t xml:space="preserve">OAP: </t>
        </r>
        <r>
          <rPr>
            <sz val="9"/>
            <color indexed="81"/>
            <rFont val="Tahoma"/>
            <family val="2"/>
          </rPr>
          <t xml:space="preserve">Diligencie el valor en pesos que actualmente tiene la actividad.
</t>
        </r>
        <r>
          <rPr>
            <b/>
            <sz val="9"/>
            <color indexed="81"/>
            <rFont val="Tahoma"/>
            <family val="2"/>
          </rPr>
          <t>Nota:</t>
        </r>
        <r>
          <rPr>
            <sz val="9"/>
            <color indexed="81"/>
            <rFont val="Tahoma"/>
            <family val="2"/>
          </rPr>
          <t xml:space="preserve"> Si esta creando una actividad dejar este campo en blanco.
</t>
        </r>
      </text>
    </comment>
  </commentList>
</comments>
</file>

<file path=xl/sharedStrings.xml><?xml version="1.0" encoding="utf-8"?>
<sst xmlns="http://schemas.openxmlformats.org/spreadsheetml/2006/main" count="454" uniqueCount="317">
  <si>
    <t>Instrucciones de diligenciamiento</t>
  </si>
  <si>
    <r>
      <t xml:space="preserve">Si usted requiere crear o modificar una actividad del plan de acción para atender un hallazgo o recomendaciones resultado de auditorias o seguimientos realizados por la Oficina de Control Interno, por un ente de control externo, o de una autoevaluación sobre algún elemento de planeación y gestión institucional, </t>
    </r>
    <r>
      <rPr>
        <b/>
        <sz val="12"/>
        <color theme="1"/>
        <rFont val="Calibri"/>
        <family val="2"/>
        <scheme val="minor"/>
      </rPr>
      <t xml:space="preserve">recuerde </t>
    </r>
    <r>
      <rPr>
        <sz val="11"/>
        <color theme="1"/>
        <rFont val="Calibri"/>
        <family val="2"/>
        <scheme val="minor"/>
      </rPr>
      <t>que debe identificar inicialmente las causas que generaron el hallazgo o recomendación</t>
    </r>
    <r>
      <rPr>
        <sz val="10"/>
        <color theme="1"/>
        <rFont val="Calibri"/>
        <family val="2"/>
        <scheme val="minor"/>
      </rPr>
      <t xml:space="preserve">, vaya a la hoja de </t>
    </r>
    <r>
      <rPr>
        <b/>
        <sz val="10"/>
        <color theme="1"/>
        <rFont val="Calibri"/>
        <family val="2"/>
        <scheme val="minor"/>
      </rPr>
      <t>"Análisis de causas"</t>
    </r>
  </si>
  <si>
    <t xml:space="preserve">Ir </t>
  </si>
  <si>
    <r>
      <t xml:space="preserve">Si usted requiere realizar una solicitud de creación, modificación o cancelación de actividades en el plan de acción institucional , vaya a la hoja </t>
    </r>
    <r>
      <rPr>
        <b/>
        <sz val="10"/>
        <color theme="1"/>
        <rFont val="Calibri"/>
        <family val="2"/>
        <scheme val="minor"/>
      </rPr>
      <t>"Solicitudes PAI"</t>
    </r>
    <r>
      <rPr>
        <sz val="10"/>
        <color theme="1"/>
        <rFont val="Calibri"/>
        <family val="2"/>
        <scheme val="minor"/>
      </rPr>
      <t>, no requiere diligenciar la hoja de "Análisis de causas"</t>
    </r>
  </si>
  <si>
    <t>Ir</t>
  </si>
  <si>
    <t>Fecha del informe de ente de control o de autoevaluación</t>
  </si>
  <si>
    <t>Fecha de materialización</t>
  </si>
  <si>
    <t>Fecha de registro de materialización en el aplicativo SVE</t>
  </si>
  <si>
    <t>Fuente de analisis de causa*</t>
  </si>
  <si>
    <t>No. de hallazgo o numeral del Informe de la Auditoría o Visita, o nombre del elemento sujeto de la mejora*</t>
  </si>
  <si>
    <t xml:space="preserve">¿Se Materializa un riesgo identificado? </t>
  </si>
  <si>
    <t>¿Qué control no fue efectivo para evitar la materialización del riesgo?</t>
  </si>
  <si>
    <t>¿Informó a la segunda línea de defensa de este hecho?</t>
  </si>
  <si>
    <t>¿La solución definida ya existe como una actividad  en el plan de acción?</t>
  </si>
  <si>
    <t>Tipo de solicitud PAI</t>
  </si>
  <si>
    <t>Gestión a realizar</t>
  </si>
  <si>
    <t>Acción a adelantar</t>
  </si>
  <si>
    <t>Dependencia</t>
  </si>
  <si>
    <t>Categoria</t>
  </si>
  <si>
    <t>¿Por qué se realiza esta solicitud?</t>
  </si>
  <si>
    <t>¿Para que se realiza esta solicitud?</t>
  </si>
  <si>
    <t>ACTIVIDAD 1</t>
  </si>
  <si>
    <t>Valor actual</t>
  </si>
  <si>
    <t>Valor nuevo</t>
  </si>
  <si>
    <t>Nombre de la actividad</t>
  </si>
  <si>
    <t>Descripción de la actividad</t>
  </si>
  <si>
    <t>Fecha inicial</t>
  </si>
  <si>
    <t>Fecha final</t>
  </si>
  <si>
    <t>Responsable</t>
  </si>
  <si>
    <t>Entregable (s)</t>
  </si>
  <si>
    <t>Descripción entregable (s)</t>
  </si>
  <si>
    <t>Meta Institucional</t>
  </si>
  <si>
    <t>Politica(s) de gestión y desempeño</t>
  </si>
  <si>
    <t>Plan(es) institucionales</t>
  </si>
  <si>
    <t>Riesgo(s) de metas y resultados</t>
  </si>
  <si>
    <t>Riesgo(s) fiduciarios</t>
  </si>
  <si>
    <t>Riesgo(s) de procesos</t>
  </si>
  <si>
    <t>Riesgo(s) de corrupción</t>
  </si>
  <si>
    <t>Riesgo(s) ambiental</t>
  </si>
  <si>
    <t>Riesgo(s) de seguridad de la información</t>
  </si>
  <si>
    <t>Riesgo(s) de seguridad y salud en el trabajo</t>
  </si>
  <si>
    <t>Riesgo(s) SARLAFT</t>
  </si>
  <si>
    <t>Fuente</t>
  </si>
  <si>
    <t>Presupuesto inversión</t>
  </si>
  <si>
    <t>Meta institucional</t>
  </si>
  <si>
    <t>Políticas de gestión y desempeño</t>
  </si>
  <si>
    <t>Planes institucionales</t>
  </si>
  <si>
    <t>1 - Planeación institucional</t>
  </si>
  <si>
    <t>2 - Control interno</t>
  </si>
  <si>
    <t>3 - Gestión del conocimiento y la innovación</t>
  </si>
  <si>
    <t>4 - Gestión de la información estadística</t>
  </si>
  <si>
    <t>5 - Seguimiento y evaluación del desempeño institucional</t>
  </si>
  <si>
    <t>6 - Fortalecimiento organizacional y simplificación de procesos</t>
  </si>
  <si>
    <t>7 - Gestión presupuestal y eficiencia del gasto público</t>
  </si>
  <si>
    <t>8 - Talento humano</t>
  </si>
  <si>
    <t>2 - Plan Estratégico de Tecnologías de la Información y las Comunicaciones - PETI</t>
  </si>
  <si>
    <t>9 - Integridad</t>
  </si>
  <si>
    <t>3 - Plan de Tratamiento de Riesgos: seguridad de la Información</t>
  </si>
  <si>
    <t>10 - Archivos y gestión documental</t>
  </si>
  <si>
    <t>4 - Plan de Seguridad y Privacidad de la Información</t>
  </si>
  <si>
    <t>11 - Transparencia acceso a la información pública y lucha contra la corrupción</t>
  </si>
  <si>
    <t>5 - Plan Anual de Auditorías</t>
  </si>
  <si>
    <t>12 - Participación ciudadana en la gestión pública</t>
  </si>
  <si>
    <t>6 - Plan de Austeridad</t>
  </si>
  <si>
    <t>13 - Racionalización de trámites</t>
  </si>
  <si>
    <t>7 - Plan Institucional de Archivos de la Entidad - PINAR</t>
  </si>
  <si>
    <t>14 - Servicio al ciudadano</t>
  </si>
  <si>
    <t>8 - Plan Institucional de Gestión Ambiental - PIGA</t>
  </si>
  <si>
    <t>15 - Defensa jurídica</t>
  </si>
  <si>
    <t>9 - Plan de Trabajo Anual en Seguridad y Salud en el Trabajo</t>
  </si>
  <si>
    <t>16 - Mejora normativa</t>
  </si>
  <si>
    <t>10 - Plan de Contingencia</t>
  </si>
  <si>
    <t>17 - Compras y contratación pública</t>
  </si>
  <si>
    <t>11 - Plan Estratégico de Talento Humano</t>
  </si>
  <si>
    <t>18 - Gobierno digital</t>
  </si>
  <si>
    <t>12 - Plan Anual de Vacantes</t>
  </si>
  <si>
    <t>19 - Seguridad digital</t>
  </si>
  <si>
    <t>13 - Plan Institucional de Capacitación</t>
  </si>
  <si>
    <t xml:space="preserve">20. Componente ambiental </t>
  </si>
  <si>
    <t>14 - Plan de Incentivos Institucionales</t>
  </si>
  <si>
    <t>15 - Plan de Previsión de Recursos Humanos</t>
  </si>
  <si>
    <t>16 - Plan del Comité de Conciliación</t>
  </si>
  <si>
    <t>17 - Plan de Mejoramiento</t>
  </si>
  <si>
    <t>17.3 - Plan de mejoramiento interno - Evaluación Integral FPPB 2021</t>
  </si>
  <si>
    <t>17.4 - Plan de mejoramiento riesgo - Incumplimiento metas estratégicas</t>
  </si>
  <si>
    <t>17.5 - Plan de mejoramiento - Seguimiento PIGA 2022</t>
  </si>
  <si>
    <t>17.6 - Plan de mejoramiento riesgo - Baja satisfacción de los usuarios con los servicios tecnológicos</t>
  </si>
  <si>
    <t>17.7 - Plan de mejoramiento riesgo - Cumplimiento normativo del proceso contractual</t>
  </si>
  <si>
    <t>17.8 - Plan de mejoramiento externo - Auditoria 73</t>
  </si>
  <si>
    <t>17.9 - Plan de mejoramiento interno - Auditoria a PQRSD - ID 468174</t>
  </si>
  <si>
    <t>17.11 - Plan de mejoramiento interno - Evaluación integral al Fondo de Pensiones Públicas de Bogotá - Primer trimestre 2022 - ID 464982</t>
  </si>
  <si>
    <t>18 - Plan de Tratamiento de Riesgos</t>
  </si>
  <si>
    <t>18.1 - Plan de Tratamiento de Riesgos: proceso</t>
  </si>
  <si>
    <t>18.2 - Plan de Tratamiento de Riesgos: metas y resultados</t>
  </si>
  <si>
    <t>18.3 - Plan de tratamiento de riesgos: corrupción</t>
  </si>
  <si>
    <t>18.4 - Plan de Tratamiento de Riesgos: seguridad y salud en el trabajo</t>
  </si>
  <si>
    <t>18.5 - Plan de Tratamiento de Riesgos: ambiental</t>
  </si>
  <si>
    <t>18.6 - Plan de Tratamiento de Riesgos: fiduciario</t>
  </si>
  <si>
    <t>18.7 - Plan de Tratamiento de Riesgos: SARLAFT</t>
  </si>
  <si>
    <t>20 - Plan de Apertura - Mejora y Uso de Datos Abiertos</t>
  </si>
  <si>
    <t>SI</t>
  </si>
  <si>
    <t>Modificar actividad en el plan de acción</t>
  </si>
  <si>
    <t>Dirijase a la hoja de "Solicitudes PAI", recuerde que mínimo debe solicitar la asociación del clasificador de plan de mejoramiento, plan de tratamiento o riesgo que le aplique</t>
  </si>
  <si>
    <t>Campo a Modificar</t>
  </si>
  <si>
    <t>Politicas de gestión y desempeño</t>
  </si>
  <si>
    <t>Riesgos</t>
  </si>
  <si>
    <t>Campos</t>
  </si>
  <si>
    <t>NO</t>
  </si>
  <si>
    <t>Crear actividad en el plan de acción</t>
  </si>
  <si>
    <t>Dirijase a la hoja de "Solicitudes PAI" y solicite la creación de la actividad con cada uno de los atributos requeridos</t>
  </si>
  <si>
    <t>Dirección General - DG</t>
  </si>
  <si>
    <t>Crear actividad</t>
  </si>
  <si>
    <t>SPE - Área de Cesantías</t>
  </si>
  <si>
    <t>Auditoria interna</t>
  </si>
  <si>
    <t>Subdirección de Prestaciones Económicas - SPE</t>
  </si>
  <si>
    <t>Fecha inicial planificada</t>
  </si>
  <si>
    <t>Modificar actividad</t>
  </si>
  <si>
    <t>SPE - Gerencia de Bonos y Cuotas Partes</t>
  </si>
  <si>
    <t>Auditoria externa</t>
  </si>
  <si>
    <t>Subdirección Financiera y Administrativa - SFA</t>
  </si>
  <si>
    <t>Fecha final planificada</t>
  </si>
  <si>
    <t>Cancelar actividad</t>
  </si>
  <si>
    <t>SPE - Gerencia de Bonos y Cuotas Partes - Devolución de aportes</t>
  </si>
  <si>
    <t>Autoevaluación</t>
  </si>
  <si>
    <t>Subdirección Jurídica -SJ</t>
  </si>
  <si>
    <t>SPE - Gerencia de Pensiones</t>
  </si>
  <si>
    <t>Oficina Asesora de Planeación - OAP</t>
  </si>
  <si>
    <t>Entregable</t>
  </si>
  <si>
    <t>SFA - Área Contabilidad</t>
  </si>
  <si>
    <t>Oficina de Control Interno - OCI</t>
  </si>
  <si>
    <t>Meta Institucional (Si aplica)</t>
  </si>
  <si>
    <t>SFA - Área Financiera</t>
  </si>
  <si>
    <t>Oficina de Informática y Sistemas - OIS</t>
  </si>
  <si>
    <t>Politica de gestión y desempeño (Si aplica)</t>
  </si>
  <si>
    <t>SFA - Área Tesorería</t>
  </si>
  <si>
    <t>Comunicaciones y Servicio al Ciudadano - CSC</t>
  </si>
  <si>
    <t>Plan Institucional (Si aplica)</t>
  </si>
  <si>
    <t>SFA - Área Administrativa</t>
  </si>
  <si>
    <t>Oficina de Control Interno Disciplinario - OCDI</t>
  </si>
  <si>
    <t>Riesgos de metas y resultados (Si aplica)</t>
  </si>
  <si>
    <t>SFA - Área de Talento Humano</t>
  </si>
  <si>
    <t>Riesgos fiduciarios y financieros (Si aplica)</t>
  </si>
  <si>
    <t>SJ -Área de Cartera y Jurisdicción Coactiva</t>
  </si>
  <si>
    <t>Riesgos de procesos (Si aplica)</t>
  </si>
  <si>
    <t>Riesgos de corrupción (Si aplica)</t>
  </si>
  <si>
    <t>Riesgo ambiental (Si aplica)</t>
  </si>
  <si>
    <t>Riesgos de seguridad de la información (Si aplica)</t>
  </si>
  <si>
    <t>Riesgos de seguridad y salud en el trabajo (Si aplica)</t>
  </si>
  <si>
    <t>Riesgos SARLAFT (Si aplica)</t>
  </si>
  <si>
    <t>Riesgos contractuales (Si aplica)</t>
  </si>
  <si>
    <t>Si</t>
  </si>
  <si>
    <t>No</t>
  </si>
  <si>
    <t>FORMULAR PREGUNTA</t>
  </si>
  <si>
    <t>Por qué?</t>
  </si>
  <si>
    <t>Hallazgo (informe de auditoria) o situación presentada (autoevaluación)</t>
  </si>
  <si>
    <t xml:space="preserve">ID del informe de auditoría  la auditoría (Si aplica)  </t>
  </si>
  <si>
    <t xml:space="preserve">ANALISIS DE CAUSAS </t>
  </si>
  <si>
    <t xml:space="preserve">Nombre de la auditoría(Si aplica) </t>
  </si>
  <si>
    <t xml:space="preserve">Nombre del Riesgo materializado o propuesta de riesgo a identificar  </t>
  </si>
  <si>
    <t xml:space="preserve">Producto o servicio afectado </t>
  </si>
  <si>
    <t xml:space="preserve">Consecuencia </t>
  </si>
  <si>
    <t>CÓDIGO DE LA ENTIDAD</t>
  </si>
  <si>
    <t>VIGENCIA PAD AUDITORIA o VISITA</t>
  </si>
  <si>
    <t>CODIGO AUDITORIA SEGÚN PAD DE LA VIGENCIA</t>
  </si>
  <si>
    <t>No. HALLAZGO o Numeral del Informe de la Auditoría o Visita</t>
  </si>
  <si>
    <t>CAUSA DEL HALLAZGO</t>
  </si>
  <si>
    <t>CÓDIGO ACCIÓN</t>
  </si>
  <si>
    <t>DESCRIPCIÓN ACCION</t>
  </si>
  <si>
    <t>NOMBRE DEL INDICADOR</t>
  </si>
  <si>
    <t>FORMULA DEL INDICADOR</t>
  </si>
  <si>
    <t>META</t>
  </si>
  <si>
    <t>AREA RESPONSABLE</t>
  </si>
  <si>
    <t>FECHA DE INICIO</t>
  </si>
  <si>
    <t>FECHA DE TERMINACIÓN</t>
  </si>
  <si>
    <t>Código de acción PAI</t>
  </si>
  <si>
    <t>Nombre del indicador (PM)</t>
  </si>
  <si>
    <t>Formula del indicador (PM)</t>
  </si>
  <si>
    <t xml:space="preserve">Meta del indicador (PM) </t>
  </si>
  <si>
    <t>#</t>
  </si>
  <si>
    <t xml:space="preserve">Modificar actividad en el plan de acción </t>
  </si>
  <si>
    <t>Crear actividad en el plan acción</t>
  </si>
  <si>
    <t>Dirijase a la hoja de "solicitudes PAI", recuerde que mínimo debe solicitar la asociación del clasificador de plan de mejoramiento, plan de tratamiento o riesgo que le aplique.</t>
  </si>
  <si>
    <t>Dirijase a la hoja de "solicitudes PAI" y solicite la creación de la actividad con cada uno de los atributos requeridos</t>
  </si>
  <si>
    <t xml:space="preserve">Acciones relacionadas con la gestión del riesgo 
</t>
  </si>
  <si>
    <t>ANÁLISIS DE CAUSA RAÍZ - METODOLOGÍA "5" PORQUÉ</t>
  </si>
  <si>
    <t>ANÁLISIS DE CAUSA RAÍZ - METODOLOGÍA LLUVIA DE IDEAS</t>
  </si>
  <si>
    <t>APLICACIÓN DE METODOLOGÍA ANÁLISIS DE CAUSAS</t>
  </si>
  <si>
    <t>1 - Implementar la estrategia de Desarrollo Organizacional y Gestión Prestacional</t>
  </si>
  <si>
    <t>3 - Renovar el 100% del programa tecnológico y de gobierno digital</t>
  </si>
  <si>
    <t>2 - Implementar la estrategia de gestión documental</t>
  </si>
  <si>
    <t>4 - Implementar el 100% de la estrategia de atención al pensionado del FONCEP</t>
  </si>
  <si>
    <t>17.2 - Plan de mejoramiento riesgo - Cumplimiento parcial del plan de acción de la OIS 2022</t>
  </si>
  <si>
    <t>17.10 - Plan de mejoramiento interno - Evaluación integral primer trimestre 2020 - ID 336395</t>
  </si>
  <si>
    <t>17.12 - Plan de mejoramiento externo - Auditoria 77 2022</t>
  </si>
  <si>
    <t>17.13 - Plan de mejoramiento interno - Informe de seguimiento al contingente judicial primer trimestre de 2022</t>
  </si>
  <si>
    <t>17.14 - Plan de mejoramiento interno - Autoevaluación - Satisfacción de servicios tecnológicos calificada por debajo de la meta establecida 2023</t>
  </si>
  <si>
    <t>17.15 - Plan de mejoramiento interno - Autoevaluación - Lineamientos y metodologías para los elementos de planeación y gestión institucional implementados parcialmente 2023</t>
  </si>
  <si>
    <t>17.16 - Plan de mejoramiento interno - Autoevaluación - Implementación parcial de la estrategia de estabilización de procesos de la gestión misional 2023</t>
  </si>
  <si>
    <t>17.17 - Plan de mejoramiento interno - Autoevaluación - Incumplimiento de metas institucionales estratégicas 2023</t>
  </si>
  <si>
    <t>17.18 - Plan de mejoramiento - Hallazgo - interno Informe de Evaluación Integral del FPPB segundo semestre de 2022 - Auditoría ID521495</t>
  </si>
  <si>
    <t>17.19 - Plan de mejoramiento interno - Autoevaluación - Nómina de funcionarios pagadas con Inconsistencias</t>
  </si>
  <si>
    <t>17.20 - Plan de mejoramiento - Hallazgo - interno Informe final de seguimiento al cumplimiento de las medidas de austeridad en el gasto cuarto trimestre de 2022 - Auditoría ID525225</t>
  </si>
  <si>
    <t>17.21 - Plan de mejoramiento - Hallazgo - externo - Auditoría 60</t>
  </si>
  <si>
    <t>17.22 - Plan de mejoramiento - Hallazgo - externo - Visita Fiscal Código 185</t>
  </si>
  <si>
    <t>17.23 - Plan de Mejoramiento interno - autoevaluación - inconsistencia fecha publicación PAAC autoevaluación PAAC</t>
  </si>
  <si>
    <t>17.24 - Plan de Mejoramiento interno - hallazgo - 551266 Informe final de auditoría al cumplimiento de las disposiciones vigentes de Gobierno Digital, Seguridad Digital y Protección de datos personales</t>
  </si>
  <si>
    <t>17.25 - Plan de Mejoramiento interno - Autoevaluación - respuesta a trámites y servicios entregadas de manera incorrecta o inoportuna</t>
  </si>
  <si>
    <t>17.26 - Plan de Mejoramiento interno - Autoevaluación - Atención de solicitudes de obligaciones pensionales acumulado 2023. Ejecución control de riesgo</t>
  </si>
  <si>
    <t>17.27 - Plan de Mejoramiento Autoevaluación - Pago único a favor de Colpensiones inoportuno 2023 _ GP -SPE</t>
  </si>
  <si>
    <t>17.28 - Plan de mejoramiento interno, FPPB III TRIMESTRE 2023. RAD. 3-2023-09624 - GP - SPE</t>
  </si>
  <si>
    <t>17.29 - Plan de Mejoramiento interno - hallazgo - Auditoría Interna 3-2023-09975 - Auditoria al proceso de gestión de talento humano 2023</t>
  </si>
  <si>
    <t>17.30 - Plan de Mejoramiento interno - hallazgo - Informe de seguimiento al cumplimiento de las medidas de transparencia y acceso a la información pública ley 1712 de 2014 radicado 3-2024-03093</t>
  </si>
  <si>
    <t>17.31 - Plan de Mejoramiento interno - hallazgo -Informe de auditoría el cumplimiento de las disposiciones de carrera administrativa en el FONCEP radicado 3-2024-02627</t>
  </si>
  <si>
    <t>17.32 - Plan de Mejoramiento interno - Autoevaluación - Pago nómina de entidad</t>
  </si>
  <si>
    <t>17.33 - Plan de Mejoramiento interno - Autoevaluación - Tramites - PQRSD</t>
  </si>
  <si>
    <t>17.34 - Plan de Mejoramiento externo - auditoría financiera y de gestión PAD 2024 - Código de Auditoría No. 69</t>
  </si>
  <si>
    <t>17.35 - Plan de Mejoramiento interno - Autoevaluación - Informe seguimiento al programa de transparencia y ética pública (PTEP) Radicado 3-2024-03988</t>
  </si>
  <si>
    <t>17.36 - Plan de Mejoramiento interno - Reporte indicadores trimestre I - 2024</t>
  </si>
  <si>
    <t>17.37 - Plan de Mejoramiento interno - hallazgo - Auditoría al cumplimiento normativo en la atención de las peticiones, quejas, reclamos, solicitudes y denuncias Radicado 3-2024-04762</t>
  </si>
  <si>
    <t>19 - Plan de Participación Ciudadana y Rendición de Cuentas</t>
  </si>
  <si>
    <t>18.8 - Plan de Tratamiento de Riesgos: Fiscales</t>
  </si>
  <si>
    <t>21 - Programa de Transparencia y Ética Pública en el Distrito Capital</t>
  </si>
  <si>
    <t>21.2 - Componente 2: Rendición de cuentas</t>
  </si>
  <si>
    <t>21.1. - Componente 1: Acceso a la Información pública</t>
  </si>
  <si>
    <t>21.3 - Componente 3: Mejora en la atención y servicio a la ciudadanía</t>
  </si>
  <si>
    <t>21.4 - Componente 4: Racionalización de trámites</t>
  </si>
  <si>
    <t>21.5 - Componente 5: Apertura de información y de datos abiertos</t>
  </si>
  <si>
    <t>21.6 - Componente 6: Participación e innovación en la gestión pública</t>
  </si>
  <si>
    <t>21.7 - Componente 7: Fortalecimiento de una cultura de integridad</t>
  </si>
  <si>
    <t>21.8 - Componente 8: Gestión de Riesgos de corrupción</t>
  </si>
  <si>
    <t>21.9 - Componente 9: Medidas de debida diligencia</t>
  </si>
  <si>
    <t>Análisis y medición de indicadores</t>
  </si>
  <si>
    <t>Resultados de informes de la Oficina de Control Interno - OCI</t>
  </si>
  <si>
    <t>Resultados de auditorias realizadas por entes de control</t>
  </si>
  <si>
    <t>Análisis de riesgos</t>
  </si>
  <si>
    <t>Resultados de la revisión por la dirección</t>
  </si>
  <si>
    <t>Análisis de datos y/o estructura documental</t>
  </si>
  <si>
    <t>Análisis de peticiones, quejas o reclamos</t>
  </si>
  <si>
    <t xml:space="preserve">
</t>
  </si>
  <si>
    <t>Autoevaluación del proceso</t>
  </si>
  <si>
    <t>Y11:AA32W11Y11:Z32YY11:AC60</t>
  </si>
  <si>
    <t>Solicitud de entidades externas</t>
  </si>
  <si>
    <t>Trazador presupuestal</t>
  </si>
  <si>
    <t>Angie Paola Hernández Moreno</t>
  </si>
  <si>
    <t>N/A</t>
  </si>
  <si>
    <t>Funcionamiento</t>
  </si>
  <si>
    <t>Política(s) de gestión y desempeño</t>
  </si>
  <si>
    <t>Categoría</t>
  </si>
  <si>
    <r>
      <t xml:space="preserve">Instrucción: </t>
    </r>
    <r>
      <rPr>
        <sz val="10"/>
        <rFont val="Arial"/>
        <family val="2"/>
      </rPr>
      <t xml:space="preserve">Realice un a pregunta central sobre el hallazgo y partir de esta realice el ejercicio de la  metodología para la identificación de la causa raíz. </t>
    </r>
    <r>
      <rPr>
        <b/>
        <sz val="10"/>
        <rFont val="Arial"/>
        <family val="2"/>
      </rPr>
      <t xml:space="preserve">
Su causa raíz estar formulada de la siguiente manera:</t>
    </r>
    <r>
      <rPr>
        <sz val="10"/>
        <rFont val="Arial"/>
        <family val="2"/>
      </rPr>
      <t xml:space="preserve"> Causa+Agente generador (quien) + Cuando/como 
</t>
    </r>
    <r>
      <rPr>
        <b/>
        <sz val="10"/>
        <rFont val="Arial"/>
        <family val="2"/>
      </rPr>
      <t xml:space="preserve">Ejemplo: </t>
    </r>
    <r>
      <rPr>
        <sz val="10"/>
        <rFont val="Arial"/>
        <family val="2"/>
      </rPr>
      <t>Diligenciamiento erróneo de la meta anual del indicador para la meta estrategica-13 en la vigencia 2023, por parte del asesor de la OAP al momento de su registro.</t>
    </r>
    <r>
      <rPr>
        <b/>
        <sz val="10"/>
        <rFont val="Arial"/>
        <family val="2"/>
      </rPr>
      <t xml:space="preserve">  </t>
    </r>
  </si>
  <si>
    <r>
      <t xml:space="preserve">Nota: </t>
    </r>
    <r>
      <rPr>
        <sz val="10"/>
        <rFont val="Arial"/>
        <family val="2"/>
      </rPr>
      <t xml:space="preserve"> Realice la identificación de todas las situaciones que usted crea que generó la causa raíz</t>
    </r>
    <r>
      <rPr>
        <b/>
        <sz val="10"/>
        <rFont val="Arial"/>
        <family val="2"/>
      </rPr>
      <t xml:space="preserve">
Su causa raíz estar formulada de la siguiente manera: </t>
    </r>
    <r>
      <rPr>
        <sz val="10"/>
        <rFont val="Arial"/>
        <family val="2"/>
      </rPr>
      <t xml:space="preserve">Causa+Agente generador (quien) + Cuando/como </t>
    </r>
    <r>
      <rPr>
        <b/>
        <sz val="10"/>
        <rFont val="Arial"/>
        <family val="2"/>
      </rPr>
      <t xml:space="preserve">
Ejemplo: Diligenciamiento erróneo de la meta anual del indicador para la meta estrategica-13 en la vigencia 2023, por parte del asesor de la OAP al momento de su registro.  </t>
    </r>
  </si>
  <si>
    <t>Causa del hallazgo o de la autoevaluación</t>
  </si>
  <si>
    <t>Brayan Engativa</t>
  </si>
  <si>
    <t>Realizar capacitación de refuerzo en los protocolos de atención.</t>
  </si>
  <si>
    <t>Realizar capacitación de refuerzo con base a lo establecido en los  "Protocolo de Servicio a la Ciudadanía"  impartidos  por la Secretaría de la Alcaldía Mayor de Bogotá, enfatizando en la correcta atención durante la  recepción y despedida del (a) Ciudadano (a) atendio (a) en los diferentes canales dispuestos en la entidad.</t>
  </si>
  <si>
    <t>31/11/2025</t>
  </si>
  <si>
    <t>1. Listados de asistencia</t>
  </si>
  <si>
    <t>1. Listado de asistencia en el cual se evidencia la participación de los agentes de Servicio a la Ciudadanía</t>
  </si>
  <si>
    <t>Juan Gabriel Pérez</t>
  </si>
  <si>
    <t>1. Demora en el proceso de adquisición e instalacion de la señaletica  en el area de Servicio al Ciudadano , debido a que el punto de atencion de la sede principal se encuentrsa ubicada en un bien de interés cultural
2. Dificultades para llevar a cabo las adecuaciones necesarias debido a que el punto de atencion de la sede principal se encuentrsa ubicada en un bien de interés cultural
3. Debilidad en el conocimiento de los protocolos de atencion a la ciudadanía, por parte del servidor que prestó la atención.
4. Falta de recursos para llevar a cabo las mejoras necesarias en la herramienta chatbot por parte de la Oficina de Informática y Sistemas.
5. Falta de recurso humano que permita hacer seguimiento a la actualizacion y  funcionamiento de este canal de atención.</t>
  </si>
  <si>
    <t>ID: 2-2025-22947-1</t>
  </si>
  <si>
    <t>Información divulgada erróneamente</t>
  </si>
  <si>
    <t>Crear un control que asegure el conocimiento de los lineamientos establecidos en el Protocolo de atención y Servicio a la Ciudadanía a los agentes del front de la entidad con el fin de fortalecer la atención prestada a los grupos de valor de acuerdo a cada una de sus particularidades.</t>
  </si>
  <si>
    <t>1. Captura de pantalla que evidencie la  creación de control</t>
  </si>
  <si>
    <t>Realizar el análisis para la optimización de los canales de comunicación JOCEP.</t>
  </si>
  <si>
    <t>Realizar el análisis para la optimización de los canales de comunicación JOCEP para la comunicación y monitoreo brindado por este canal, atendiendo a las características poblacionales de los usuarios y en aras de actualizar el desarrollo de procesos de innovación pública digital, en este sentido, se busca la generación de funcionalidades incorporando tecnologías de cuarta generación que optimicen el canal existente y permitan  la repotenciación del canal actual para facilitar la interacción.</t>
  </si>
  <si>
    <t>1. Canal de comunicación optimizado.
2.Documento levantamiento de requerimientos.</t>
  </si>
  <si>
    <t>1. Hace referencia canal de comunicación optimizado.
2. Documenta que contiene los requerimientos y estimaciones en tiempo para realizar la Interoperabilidad.</t>
  </si>
  <si>
    <t>Crear y documentar un control que asegure el conocimiento de los lineamientos establecidos en el Protocolo de atención.</t>
  </si>
  <si>
    <t>*Falta de recursos para llevar a cabo las mejoras necesarias en la herramienta chatbot por parte de la Oficina de Informática y Sistemas.</t>
  </si>
  <si>
    <t xml:space="preserve">	Asegurar el correcto funcionamiento de los sistemas, aplicativos o herramientas utilizadas por los procesos.</t>
  </si>
  <si>
    <t>Situación 1</t>
  </si>
  <si>
    <t>Situación 2</t>
  </si>
  <si>
    <t>Situación 3</t>
  </si>
  <si>
    <t>Gestión de solicitudes ciudadanas y requerimientos de difusión institucional</t>
  </si>
  <si>
    <t>Recursos físicos no tecnológicos insuficientes o mal administrados para la operación de la entidad.</t>
  </si>
  <si>
    <t>Asegurar que las dependencias cuenten con los recursos físicos no tecnológicos suficientes</t>
  </si>
  <si>
    <t>1. Captura de pantalla que evidencie la creación de control en la herramienta SVE</t>
  </si>
  <si>
    <t>1. Estudios previos del proceso de contratación.
2. El acta de inicio del proceso de contratación.</t>
  </si>
  <si>
    <t>1. Estudios previos del proceso de contratación, donde se evidencia de manera clara la necesidad, alcance, justificación, marco legal aplicable y requerimientos técnicos de la señalética. 
2. Acta de inicio del proceso de contratación la cual soporte la formalización del proceso de contratación.</t>
  </si>
  <si>
    <t>Yadira Tapiero</t>
  </si>
  <si>
    <t>Llevar a cabo el proceso de contratacion para la adquisicion e instalacion de los mapas en alto relieve o sistema braile necesaria para el area de atención y servicio al Ciudadano, con la finalidad de dar cumplimiento  a los lineamientos establecidos en la NTC 6047, la cual establece las condiciones de  accesibilidad y atencion en los puntos de Servicio al Ciudadano.</t>
  </si>
  <si>
    <t>Sistema de Gestión de Seguridad y Salud en el Trabajo- SGSST implementado parcial o inadecuadamente</t>
  </si>
  <si>
    <t>Afectación al adecuado funcionamiento de la entidad, por falta de recursos físicos (señalización táctil / podotáctil)</t>
  </si>
  <si>
    <t>Llevar a cabo el proceso de contratacion para la adquisicion e instalacion señalización táctil / podotáctil  necesaria para el area de atención y servicio al Ciudadano, con la finalidad de dar cumplimiento  a los lineamientos establecidos en la NTC 6047, la cual establece las condiciones de  accesibilidad y atencion en los puntos de Servicio al Ciudadano.</t>
  </si>
  <si>
    <t>Canales virtuales de atención (chatbot)</t>
  </si>
  <si>
    <t xml:space="preserve">1. Acta de entrega de los elementos adquiridos.
</t>
  </si>
  <si>
    <t>1 Acta de entrega de los elmentos adquiridos que fueron definidos en el anexo especificaciones y  requerimientos tecnicos.</t>
  </si>
  <si>
    <t>Incumplimiento normativo a lo establecido a la resolución 0312 del 2019 y el decreto 1072 del 2015</t>
  </si>
  <si>
    <t>Incumplimiento a los lineamientos establecidos en el "Protocolo de servicio a la Ciudadanía</t>
  </si>
  <si>
    <t>Situación 4</t>
  </si>
  <si>
    <r>
      <rPr>
        <b/>
        <sz val="12"/>
        <color theme="1"/>
        <rFont val="Calibri"/>
        <family val="2"/>
        <scheme val="minor"/>
      </rPr>
      <t xml:space="preserve">Situación 1: 
Observación 1: </t>
    </r>
    <r>
      <rPr>
        <sz val="12"/>
        <color theme="1"/>
        <rFont val="Calibri"/>
        <family val="2"/>
        <scheme val="minor"/>
      </rPr>
      <t xml:space="preserve">Al ingreso del punto de atención no se cuenta con señalización táctil / podotáctil de alerta y guías incorporando contraste de color.
</t>
    </r>
  </si>
  <si>
    <t>Fecha de cuando se identifico la materialización en el proceso auditor o autoevaluación</t>
  </si>
  <si>
    <t>Informe visita de monitoreo canal presencial, virtual y telefónico.</t>
  </si>
  <si>
    <t>*Demora en el proceso de adquisición e instalación de la señalética  en el área de Servicio al Ciudadano , debido a que el punto de atención de la sede principal se encuentra ubicada en un bien de interés cultural.</t>
  </si>
  <si>
    <t>Recursos físicos no tecnológicos.</t>
  </si>
  <si>
    <t>Estándares mínimos del SG-SST</t>
  </si>
  <si>
    <t>Asegurar la correcta planeación de las acciones que den cumplimiento a los estándares mínimos del SG-SST.</t>
  </si>
  <si>
    <t xml:space="preserve">*Debilidad en el conocimiento de los protocolos de atención a la ciudadanía, por parte del servidor que prestó la atención. </t>
  </si>
  <si>
    <t>Asegurar que la información divulgada a los grupos de valor se realice de manera correcta , completa y oportuna.</t>
  </si>
  <si>
    <r>
      <rPr>
        <b/>
        <sz val="11"/>
        <color theme="1"/>
        <rFont val="Calibri"/>
        <family val="2"/>
        <scheme val="minor"/>
      </rPr>
      <t xml:space="preserve">Situación 4: 
Observación 1:  </t>
    </r>
    <r>
      <rPr>
        <sz val="11"/>
        <color theme="1"/>
        <rFont val="Calibri"/>
        <family val="2"/>
        <scheme val="minor"/>
      </rPr>
      <t xml:space="preserve">Al finalizar la atención, el Chatbot no aplica protocolo de despedida.
</t>
    </r>
    <r>
      <rPr>
        <b/>
        <sz val="11"/>
        <color theme="1"/>
        <rFont val="Calibri"/>
        <family val="2"/>
        <scheme val="minor"/>
      </rPr>
      <t xml:space="preserve">Observación 2: </t>
    </r>
    <r>
      <rPr>
        <sz val="11"/>
        <color theme="1"/>
        <rFont val="Calibri"/>
        <family val="2"/>
        <scheme val="minor"/>
      </rPr>
      <t>En la interacción con el Chatbot no se redirecciona para evaluar el servicio prestado a través de la encuesta de satisfacción.</t>
    </r>
  </si>
  <si>
    <r>
      <t xml:space="preserve">Como resultado de la evaluación realizada por la </t>
    </r>
    <r>
      <rPr>
        <b/>
        <sz val="11"/>
        <color theme="1"/>
        <rFont val="Calibri"/>
        <family val="2"/>
        <scheme val="minor"/>
      </rPr>
      <t>Dirección Distrital de Calidad del Servicio,</t>
    </r>
    <r>
      <rPr>
        <sz val="11"/>
        <color theme="1"/>
        <rFont val="Calibri"/>
        <family val="2"/>
        <scheme val="minor"/>
      </rPr>
      <t xml:space="preserve"> en el marco del modelo de seguimiento, acompañamiento y evaluación del servicio prestado a la ciudadanía, se identificaron oportunidades de mejora en la gestión de los canales de atención institucional.
La retroalimentación recibida evidenció debilidades en el monitoreo y operación de los canales presencial, telefónico y virtual. Estas observaciones fueron comunicadas a la entidad como parte del proceso de evaluación integral, con el fin de fortalecer la calidad, accesibilidad y oportunidad en la atención. </t>
    </r>
  </si>
  <si>
    <r>
      <rPr>
        <b/>
        <sz val="12"/>
        <color theme="1"/>
        <rFont val="Calibri"/>
        <family val="2"/>
        <scheme val="minor"/>
      </rPr>
      <t>Situación 2: 
Observación 1:</t>
    </r>
    <r>
      <rPr>
        <sz val="12"/>
        <color theme="1"/>
        <rFont val="Calibri"/>
        <family val="2"/>
        <scheme val="minor"/>
      </rPr>
      <t xml:space="preserve"> El mapa de ubicación no se encuentra en alto relieve o sistema Braille.</t>
    </r>
  </si>
  <si>
    <r>
      <rPr>
        <b/>
        <sz val="12"/>
        <color theme="1"/>
        <rFont val="Calibri"/>
        <family val="2"/>
        <scheme val="minor"/>
      </rPr>
      <t xml:space="preserve">Situación 3: </t>
    </r>
    <r>
      <rPr>
        <sz val="12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Observación 1</t>
    </r>
    <r>
      <rPr>
        <sz val="11"/>
        <color theme="1"/>
        <rFont val="Calibri"/>
        <family val="2"/>
        <scheme val="minor"/>
      </rPr>
      <t xml:space="preserve">: El colaborador Sebastián Tunarosa no se presenta.
</t>
    </r>
    <r>
      <rPr>
        <b/>
        <sz val="11"/>
        <color theme="1"/>
        <rFont val="Calibri"/>
        <family val="2"/>
        <scheme val="minor"/>
      </rPr>
      <t>Observación 2:</t>
    </r>
    <r>
      <rPr>
        <sz val="11"/>
        <color theme="1"/>
        <rFont val="Calibri"/>
        <family val="2"/>
        <scheme val="minor"/>
      </rPr>
      <t xml:space="preserve"> El colaborador Sebastián Tunarosa no confirma si la información recibida es clara.
</t>
    </r>
    <r>
      <rPr>
        <b/>
        <sz val="11"/>
        <color theme="1"/>
        <rFont val="Calibri"/>
        <family val="2"/>
        <scheme val="minor"/>
      </rPr>
      <t xml:space="preserve">Observación 3: </t>
    </r>
    <r>
      <rPr>
        <sz val="11"/>
        <color theme="1"/>
        <rFont val="Calibri"/>
        <family val="2"/>
        <scheme val="minor"/>
      </rPr>
      <t xml:space="preserve">El colaborador Sebastián Tunarosa no preguntó si hay algo más en lo que pueda servir.
</t>
    </r>
    <r>
      <rPr>
        <b/>
        <sz val="11"/>
        <color theme="1"/>
        <rFont val="Calibri"/>
        <family val="2"/>
        <scheme val="minor"/>
      </rPr>
      <t xml:space="preserve">Observación 4: </t>
    </r>
    <r>
      <rPr>
        <sz val="11"/>
        <color theme="1"/>
        <rFont val="Calibri"/>
        <family val="2"/>
        <scheme val="minor"/>
      </rPr>
      <t>La entidad cuenta con encuesta de satisfacción, pero esta no fue aplicada por el colaborador</t>
    </r>
    <r>
      <rPr>
        <b/>
        <sz val="11"/>
        <color theme="1"/>
        <rFont val="Calibri"/>
        <family val="2"/>
        <scheme val="minor"/>
      </rPr>
      <t xml:space="preserve">
Observación 5: </t>
    </r>
    <r>
      <rPr>
        <sz val="11"/>
        <color theme="1"/>
        <rFont val="Calibri"/>
        <family val="2"/>
        <scheme val="minor"/>
      </rPr>
      <t xml:space="preserve">El colaborador Sebastián Tunarosa tiene conocimiento parcial sobre los tres grupos étnicos que se reconocen en nuestro territorio, establecidos en el numeral 3.3.3 "protocolo de atención a personas pertenecientes a una comunidad étnica" del Manual del servicio a la ciudadanía del distrito capital V2.
</t>
    </r>
    <r>
      <rPr>
        <b/>
        <sz val="11"/>
        <color theme="1"/>
        <rFont val="Calibri"/>
        <family val="2"/>
        <scheme val="minor"/>
      </rPr>
      <t>Observación 6:</t>
    </r>
    <r>
      <rPr>
        <sz val="11"/>
        <color theme="1"/>
        <rFont val="Calibri"/>
        <family val="2"/>
        <scheme val="minor"/>
      </rPr>
      <t xml:space="preserve"> El colaborador Sebastián Tunarosa no conocía a la diferencia entre una persona campesina y una rural, establecida en el numeral 3.3.5 "protocolo de atención a personas campesinas y campesinos" del Manual del servicio a la ciudadanía del distrito capital V2.
</t>
    </r>
  </si>
  <si>
    <t>*Demora en el proceso de adquisición de los mapa de ubicación en alto relieve o sistema braille en el área de Servicio al Ciudadano , por parte el Área de Talento Humano - Equipo SST.</t>
  </si>
  <si>
    <t>Asociar actividad creada en el plan de acción</t>
  </si>
  <si>
    <t>Dirijase a la hoja "solicitudes PAI", recuerde que mínimo debe solicitar la asociación del clasificador de plan de mejoramiento, plan de tratamiento o riesgo que le aplique.</t>
  </si>
  <si>
    <t xml:space="preserve">Causa(s) Raíz(ces): 
* Demora en el proceso de adquisición e instalacion de la señaletica  en el área de Servicio al Ciudadano , debido a que el punto de atención de la sede principal se encuentra ubicada en un bien de interés cultural.
* Demora en el proceso de adquisición de los mapa de ubicación en alto relieve o sistema braille en el área de Servicio al Ciudadano , por parte el Área de Talento Humano - Equipo SST.
* Debilidad en el conocimiento de los protocolos de atencion a la ciudadanía, por parte del servidor que prestó la atención. 
* Falta de recursos para llevar a cabo las mejoras necesarias en la herramienta chatbot por parte de la Oficina de Informática y Sistemas.
                                 </t>
  </si>
  <si>
    <t xml:space="preserve">Asociar actividad existente en el PAI </t>
  </si>
  <si>
    <t>Pérdida de disponibilidad de los activos de información de los procesos de FONCEP</t>
  </si>
  <si>
    <t>Sistema de Gestión de Seguridad y Salud en el Trabajo- SGSST implementado parcial o inadecuadamente.</t>
  </si>
  <si>
    <t>Información divulgada erróneamente.</t>
  </si>
  <si>
    <t>Pérdida de disponibilidad de los activos de información de los procesos de FONCEP.</t>
  </si>
  <si>
    <t xml:space="preserve">Dar cumplimiento alineamientos del Modelo Integrado de Planeación y Gestión (MIPG) adoptado mediante Decreto 1499 de 2017, dado que el resultado constituye en un insumo de toma de decisiones y de cumplimiento de objetivos en pro del mejoramiento continuo en la atención a la ciudadanía. 
Dar cumplimiennto a lo establecido en la norma NTC 5610- Accesibilidad en medio físico - señalización táctil.
Dar cumplimiento a la Norma NTC 6047 numeral 45 Señalización, en las edificaciones de uso público debe haber un plano de orientación en alto relieve en sistema braille y/o en sistema de audio y video, por lo tanto, se solicita la adecuación de este.
Adoptar los lineamientos de la política de lenguaje incluyente y la guía de lenguaje incluyente del Departamento de 
Servicio Civil Distrital – DASC; asi como el protocolo de Servicio a la Ciudadanía.
</t>
  </si>
  <si>
    <t xml:space="preserve">Dar cumplimiento alineamientos del Modelo Integrado de Planeación y Gestión (MIPG) adoptado mediante Decreto 1499 de 2017, dado que el resultado constituye en un insumo de toma de decisiones y de cumplimiento de objetivos en pro del mejoramiento continuo en la atención a la ciudadanía. 
Dar cumplimiennto a lo establecido en la norma NTC 5610- Accesibilidad en medio físico - señalización táctil.
Dar cumplimiento a la Norma NTC 6047 numeral 45 Señalización, en las edificaciones de uso público debe haber un plano de orientación en alto relieve en sistema braille y/o en sistema de audio y video, por lo tanto, se solicita la adecuación de este.
Adoptar los lineamientos de la política de lenguaje incluyente y la guía de lenguaje incluyente del Departamento de 
Servicio Civil Distrital – DASC; asi como el protocolo de Servicio al Ciudadano.
</t>
  </si>
  <si>
    <t xml:space="preserve">Incumplimiento  a los lineamientos del Modelo Integrado de Planeación y Gestión (MIPG) adoptado mediante Decreto 1499 de 2017, dado que el resultado constituye en un insumo de toma de decisiones y de cumplimiento de objetivos en pro del mejoramiento continuo en la atención a la ciudadanía. </t>
  </si>
  <si>
    <t>Llevar a cabo el proceso de contratación para la adquisición e instalación de la señalización táctil y podotáctil.</t>
  </si>
  <si>
    <t>Llevar a cabo el proceso de contratación para la adquisición de los mapas de ubicación en alto relieve o sistema Braille.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</si>
</sst>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net/sf/jasperreports/fonts/robo"/>
    </font>
    <font>
      <b/>
      <sz val="24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theme="0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Segoe UI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gray0625">
        <fgColor indexed="55"/>
        <bgColor rgb="FF00B0F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</cellStyleXfs>
  <cellXfs count="1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1" applyFill="1" applyAlignment="1">
      <alignment vertical="center"/>
    </xf>
    <xf numFmtId="0" fontId="10" fillId="4" borderId="0" xfId="1" applyFont="1" applyFill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12" fillId="0" borderId="1" xfId="0" applyFont="1" applyBorder="1"/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5" fillId="0" borderId="0" xfId="2"/>
    <xf numFmtId="0" fontId="15" fillId="0" borderId="0" xfId="2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8" borderId="6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>
      <alignment vertical="center" wrapText="1"/>
    </xf>
    <xf numFmtId="0" fontId="0" fillId="9" borderId="1" xfId="0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0" fillId="12" borderId="20" xfId="0" applyFont="1" applyFill="1" applyBorder="1" applyAlignment="1">
      <alignment horizontal="center" vertical="center" wrapText="1"/>
    </xf>
    <xf numFmtId="0" fontId="25" fillId="12" borderId="0" xfId="0" applyFont="1" applyFill="1" applyAlignment="1">
      <alignment horizontal="center" vertical="center"/>
    </xf>
    <xf numFmtId="0" fontId="24" fillId="12" borderId="1" xfId="0" applyFont="1" applyFill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11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5" xfId="0" applyBorder="1"/>
    <xf numFmtId="0" fontId="0" fillId="11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4" fontId="0" fillId="11" borderId="1" xfId="0" applyNumberFormat="1" applyFill="1" applyBorder="1" applyAlignment="1" applyProtection="1">
      <alignment horizontal="left" vertical="center"/>
      <protection locked="0"/>
    </xf>
    <xf numFmtId="0" fontId="12" fillId="0" borderId="0" xfId="0" applyFont="1"/>
    <xf numFmtId="0" fontId="12" fillId="10" borderId="1" xfId="0" applyFont="1" applyFill="1" applyBorder="1"/>
    <xf numFmtId="0" fontId="13" fillId="10" borderId="1" xfId="0" applyFont="1" applyFill="1" applyBorder="1"/>
    <xf numFmtId="0" fontId="0" fillId="0" borderId="5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/>
    </xf>
    <xf numFmtId="0" fontId="4" fillId="8" borderId="22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4" fillId="8" borderId="27" xfId="0" applyFont="1" applyFill="1" applyBorder="1" applyAlignment="1">
      <alignment horizontal="left" vertical="center" wrapText="1"/>
    </xf>
    <xf numFmtId="0" fontId="4" fillId="13" borderId="27" xfId="0" applyFont="1" applyFill="1" applyBorder="1" applyAlignment="1">
      <alignment horizontal="left" vertical="center" wrapText="1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0" fillId="0" borderId="5" xfId="0" applyNumberFormat="1" applyBorder="1"/>
    <xf numFmtId="14" fontId="0" fillId="0" borderId="1" xfId="0" applyNumberFormat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14" fontId="0" fillId="8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center"/>
    </xf>
    <xf numFmtId="0" fontId="6" fillId="4" borderId="0" xfId="0" applyFont="1" applyFill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26" fillId="0" borderId="1" xfId="2" applyFont="1" applyBorder="1" applyAlignment="1">
      <alignment horizontal="left" vertical="center" wrapText="1"/>
    </xf>
    <xf numFmtId="0" fontId="15" fillId="10" borderId="1" xfId="2" applyFill="1" applyBorder="1" applyAlignment="1">
      <alignment horizontal="left" vertical="center" wrapText="1"/>
    </xf>
    <xf numFmtId="0" fontId="16" fillId="7" borderId="23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22" fillId="5" borderId="16" xfId="2" applyFont="1" applyFill="1" applyBorder="1" applyAlignment="1">
      <alignment horizontal="center" vertical="center"/>
    </xf>
    <xf numFmtId="0" fontId="22" fillId="5" borderId="17" xfId="2" applyFont="1" applyFill="1" applyBorder="1" applyAlignment="1">
      <alignment horizontal="center" vertical="center"/>
    </xf>
    <xf numFmtId="0" fontId="22" fillId="5" borderId="18" xfId="2" applyFont="1" applyFill="1" applyBorder="1" applyAlignment="1">
      <alignment horizontal="center" vertical="center"/>
    </xf>
    <xf numFmtId="0" fontId="22" fillId="5" borderId="19" xfId="2" applyFont="1" applyFill="1" applyBorder="1" applyAlignment="1">
      <alignment horizontal="center" vertical="center"/>
    </xf>
    <xf numFmtId="0" fontId="22" fillId="5" borderId="7" xfId="2" applyFont="1" applyFill="1" applyBorder="1" applyAlignment="1">
      <alignment horizontal="center" vertical="center"/>
    </xf>
    <xf numFmtId="0" fontId="22" fillId="5" borderId="8" xfId="2" applyFont="1" applyFill="1" applyBorder="1" applyAlignment="1">
      <alignment horizontal="center" vertical="center"/>
    </xf>
    <xf numFmtId="0" fontId="15" fillId="0" borderId="0" xfId="2" applyAlignment="1">
      <alignment horizontal="center"/>
    </xf>
    <xf numFmtId="0" fontId="16" fillId="7" borderId="14" xfId="2" applyFont="1" applyFill="1" applyBorder="1" applyAlignment="1">
      <alignment horizontal="center" vertical="center"/>
    </xf>
    <xf numFmtId="0" fontId="16" fillId="7" borderId="15" xfId="2" applyFont="1" applyFill="1" applyBorder="1" applyAlignment="1">
      <alignment horizontal="center" vertical="center"/>
    </xf>
    <xf numFmtId="0" fontId="16" fillId="7" borderId="21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left" vertical="center" wrapText="1"/>
    </xf>
    <xf numFmtId="0" fontId="17" fillId="0" borderId="10" xfId="2" applyFont="1" applyBorder="1" applyAlignment="1">
      <alignment horizontal="left" vertical="center" wrapText="1"/>
    </xf>
    <xf numFmtId="0" fontId="17" fillId="0" borderId="11" xfId="2" applyFont="1" applyBorder="1" applyAlignment="1">
      <alignment horizontal="left" vertical="center" wrapText="1"/>
    </xf>
    <xf numFmtId="0" fontId="17" fillId="0" borderId="12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17" fillId="6" borderId="1" xfId="2" applyFont="1" applyFill="1" applyBorder="1" applyAlignment="1">
      <alignment horizontal="center" vertical="center" wrapText="1"/>
    </xf>
    <xf numFmtId="0" fontId="17" fillId="6" borderId="1" xfId="2" applyFont="1" applyFill="1" applyBorder="1" applyAlignment="1">
      <alignment horizontal="center" vertical="center"/>
    </xf>
    <xf numFmtId="0" fontId="15" fillId="10" borderId="1" xfId="2" applyFill="1" applyBorder="1" applyAlignment="1">
      <alignment horizontal="center"/>
    </xf>
    <xf numFmtId="0" fontId="30" fillId="14" borderId="3" xfId="2" applyFont="1" applyFill="1" applyBorder="1" applyAlignment="1">
      <alignment horizontal="left" vertical="center" wrapText="1"/>
    </xf>
    <xf numFmtId="0" fontId="31" fillId="14" borderId="4" xfId="2" applyFont="1" applyFill="1" applyBorder="1" applyAlignment="1">
      <alignment horizontal="left" vertical="center"/>
    </xf>
    <xf numFmtId="0" fontId="31" fillId="14" borderId="5" xfId="2" applyFont="1" applyFill="1" applyBorder="1" applyAlignment="1">
      <alignment horizontal="left" vertical="center"/>
    </xf>
    <xf numFmtId="0" fontId="17" fillId="1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8" borderId="28" xfId="0" applyFont="1" applyFill="1" applyBorder="1" applyAlignment="1">
      <alignment horizontal="left" vertical="center" wrapText="1"/>
    </xf>
    <xf numFmtId="0" fontId="4" fillId="8" borderId="29" xfId="0" applyFont="1" applyFill="1" applyBorder="1" applyAlignment="1">
      <alignment horizontal="left" vertical="center" wrapText="1"/>
    </xf>
    <xf numFmtId="0" fontId="4" fillId="8" borderId="2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14" fontId="23" fillId="0" borderId="23" xfId="0" applyNumberFormat="1" applyFont="1" applyBorder="1" applyAlignment="1">
      <alignment horizontal="center" vertical="center"/>
    </xf>
    <xf numFmtId="14" fontId="23" fillId="0" borderId="6" xfId="0" applyNumberFormat="1" applyFont="1" applyBorder="1" applyAlignment="1">
      <alignment horizontal="center" vertical="center"/>
    </xf>
    <xf numFmtId="14" fontId="23" fillId="0" borderId="24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11" borderId="23" xfId="0" applyFill="1" applyBorder="1" applyAlignment="1" applyProtection="1">
      <alignment horizontal="center" vertical="center"/>
      <protection locked="0"/>
    </xf>
    <xf numFmtId="0" fontId="0" fillId="11" borderId="6" xfId="0" applyFill="1" applyBorder="1" applyAlignment="1" applyProtection="1">
      <alignment horizontal="center" vertical="center"/>
      <protection locked="0"/>
    </xf>
    <xf numFmtId="0" fontId="0" fillId="11" borderId="24" xfId="0" applyFill="1" applyBorder="1" applyAlignment="1" applyProtection="1">
      <alignment horizontal="center" vertical="center"/>
      <protection locked="0"/>
    </xf>
    <xf numFmtId="0" fontId="0" fillId="11" borderId="23" xfId="0" applyFill="1" applyBorder="1" applyAlignment="1" applyProtection="1">
      <alignment horizontal="center" vertical="center" wrapText="1"/>
      <protection locked="0"/>
    </xf>
    <xf numFmtId="0" fontId="0" fillId="11" borderId="6" xfId="0" applyFill="1" applyBorder="1" applyAlignment="1" applyProtection="1">
      <alignment horizontal="center" vertical="center" wrapText="1"/>
      <protection locked="0"/>
    </xf>
    <xf numFmtId="0" fontId="0" fillId="11" borderId="24" xfId="0" applyFill="1" applyBorder="1" applyAlignment="1" applyProtection="1">
      <alignment horizontal="center" vertical="center" wrapText="1"/>
      <protection locked="0"/>
    </xf>
  </cellXfs>
  <cellStyles count="5">
    <cellStyle name="Hipervínculo" xfId="1" builtinId="8"/>
    <cellStyle name="Normal" xfId="0" builtinId="0"/>
    <cellStyle name="Normal 2" xfId="2" xr:uid="{B564C092-E6EA-4715-8125-840B09F802B3}"/>
    <cellStyle name="Normal 2 2" xfId="4" xr:uid="{E31370C5-4175-41CB-A583-B470D5EF127F}"/>
    <cellStyle name="Porcentaje 2" xfId="3" xr:uid="{4C871A8F-A96E-4128-85C9-5CF221DE6031}"/>
  </cellStyles>
  <dxfs count="0"/>
  <tableStyles count="1" defaultTableStyle="TableStyleMedium2" defaultPivotStyle="PivotStyleLight16">
    <tableStyle name="Invisible" pivot="0" table="0" count="0" xr9:uid="{137302F4-879C-4564-8270-70DA758FEEA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2</xdr:row>
          <xdr:rowOff>220980</xdr:rowOff>
        </xdr:from>
        <xdr:to>
          <xdr:col>15</xdr:col>
          <xdr:colOff>1866900</xdr:colOff>
          <xdr:row>2</xdr:row>
          <xdr:rowOff>525780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1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2</xdr:row>
          <xdr:rowOff>533400</xdr:rowOff>
        </xdr:from>
        <xdr:to>
          <xdr:col>15</xdr:col>
          <xdr:colOff>1562100</xdr:colOff>
          <xdr:row>2</xdr:row>
          <xdr:rowOff>716280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1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2</xdr:row>
          <xdr:rowOff>716280</xdr:rowOff>
        </xdr:from>
        <xdr:to>
          <xdr:col>15</xdr:col>
          <xdr:colOff>3345180</xdr:colOff>
          <xdr:row>2</xdr:row>
          <xdr:rowOff>1021080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1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2</xdr:row>
          <xdr:rowOff>1021080</xdr:rowOff>
        </xdr:from>
        <xdr:to>
          <xdr:col>15</xdr:col>
          <xdr:colOff>1866900</xdr:colOff>
          <xdr:row>2</xdr:row>
          <xdr:rowOff>1219200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1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2</xdr:row>
          <xdr:rowOff>1234440</xdr:rowOff>
        </xdr:from>
        <xdr:to>
          <xdr:col>15</xdr:col>
          <xdr:colOff>1630680</xdr:colOff>
          <xdr:row>2</xdr:row>
          <xdr:rowOff>1478280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1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</xdr:row>
          <xdr:rowOff>1516380</xdr:rowOff>
        </xdr:from>
        <xdr:to>
          <xdr:col>15</xdr:col>
          <xdr:colOff>1882140</xdr:colOff>
          <xdr:row>2</xdr:row>
          <xdr:rowOff>1744980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1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</xdr:row>
          <xdr:rowOff>1752600</xdr:rowOff>
        </xdr:from>
        <xdr:to>
          <xdr:col>15</xdr:col>
          <xdr:colOff>1691640</xdr:colOff>
          <xdr:row>2</xdr:row>
          <xdr:rowOff>1981200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1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4</xdr:row>
          <xdr:rowOff>220980</xdr:rowOff>
        </xdr:from>
        <xdr:to>
          <xdr:col>15</xdr:col>
          <xdr:colOff>1882140</xdr:colOff>
          <xdr:row>4</xdr:row>
          <xdr:rowOff>525780</xdr:rowOff>
        </xdr:to>
        <xdr:sp macro="" textlink="">
          <xdr:nvSpPr>
            <xdr:cNvPr id="5398" name="Check Box 278" hidden="1">
              <a:extLst>
                <a:ext uri="{63B3BB69-23CF-44E3-9099-C40C66FF867C}">
                  <a14:compatExt spid="_x0000_s5398"/>
                </a:ext>
                <a:ext uri="{FF2B5EF4-FFF2-40B4-BE49-F238E27FC236}">
                  <a16:creationId xmlns:a16="http://schemas.microsoft.com/office/drawing/2014/main" id="{00000000-0008-0000-0100-00001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4</xdr:row>
          <xdr:rowOff>533400</xdr:rowOff>
        </xdr:from>
        <xdr:to>
          <xdr:col>15</xdr:col>
          <xdr:colOff>1577340</xdr:colOff>
          <xdr:row>4</xdr:row>
          <xdr:rowOff>716280</xdr:rowOff>
        </xdr:to>
        <xdr:sp macro="" textlink="">
          <xdr:nvSpPr>
            <xdr:cNvPr id="5399" name="Check Box 279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1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4</xdr:row>
          <xdr:rowOff>716280</xdr:rowOff>
        </xdr:from>
        <xdr:to>
          <xdr:col>15</xdr:col>
          <xdr:colOff>3345180</xdr:colOff>
          <xdr:row>4</xdr:row>
          <xdr:rowOff>1021080</xdr:rowOff>
        </xdr:to>
        <xdr:sp macro="" textlink="">
          <xdr:nvSpPr>
            <xdr:cNvPr id="5400" name="Check Box 280" hidden="1">
              <a:extLst>
                <a:ext uri="{63B3BB69-23CF-44E3-9099-C40C66FF867C}">
                  <a14:compatExt spid="_x0000_s5400"/>
                </a:ext>
                <a:ext uri="{FF2B5EF4-FFF2-40B4-BE49-F238E27FC236}">
                  <a16:creationId xmlns:a16="http://schemas.microsoft.com/office/drawing/2014/main" id="{00000000-0008-0000-0100-00001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4</xdr:row>
          <xdr:rowOff>1021080</xdr:rowOff>
        </xdr:from>
        <xdr:to>
          <xdr:col>15</xdr:col>
          <xdr:colOff>1882140</xdr:colOff>
          <xdr:row>4</xdr:row>
          <xdr:rowOff>1219200</xdr:rowOff>
        </xdr:to>
        <xdr:sp macro="" textlink="">
          <xdr:nvSpPr>
            <xdr:cNvPr id="5401" name="Check Box 281" hidden="1">
              <a:extLst>
                <a:ext uri="{63B3BB69-23CF-44E3-9099-C40C66FF867C}">
                  <a14:compatExt spid="_x0000_s5401"/>
                </a:ext>
                <a:ext uri="{FF2B5EF4-FFF2-40B4-BE49-F238E27FC236}">
                  <a16:creationId xmlns:a16="http://schemas.microsoft.com/office/drawing/2014/main" id="{00000000-0008-0000-0100-00001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4</xdr:row>
          <xdr:rowOff>1234440</xdr:rowOff>
        </xdr:from>
        <xdr:to>
          <xdr:col>15</xdr:col>
          <xdr:colOff>1630680</xdr:colOff>
          <xdr:row>4</xdr:row>
          <xdr:rowOff>1478280</xdr:rowOff>
        </xdr:to>
        <xdr:sp macro="" textlink="">
          <xdr:nvSpPr>
            <xdr:cNvPr id="5402" name="Check Box 282" hidden="1">
              <a:extLst>
                <a:ext uri="{63B3BB69-23CF-44E3-9099-C40C66FF867C}">
                  <a14:compatExt spid="_x0000_s5402"/>
                </a:ext>
                <a:ext uri="{FF2B5EF4-FFF2-40B4-BE49-F238E27FC236}">
                  <a16:creationId xmlns:a16="http://schemas.microsoft.com/office/drawing/2014/main" id="{00000000-0008-0000-0100-00001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</xdr:row>
          <xdr:rowOff>1516380</xdr:rowOff>
        </xdr:from>
        <xdr:to>
          <xdr:col>15</xdr:col>
          <xdr:colOff>1882140</xdr:colOff>
          <xdr:row>4</xdr:row>
          <xdr:rowOff>1744980</xdr:rowOff>
        </xdr:to>
        <xdr:sp macro="" textlink="">
          <xdr:nvSpPr>
            <xdr:cNvPr id="5403" name="Check Box 283" hidden="1">
              <a:extLst>
                <a:ext uri="{63B3BB69-23CF-44E3-9099-C40C66FF867C}">
                  <a14:compatExt spid="_x0000_s5403"/>
                </a:ext>
                <a:ext uri="{FF2B5EF4-FFF2-40B4-BE49-F238E27FC236}">
                  <a16:creationId xmlns:a16="http://schemas.microsoft.com/office/drawing/2014/main" id="{00000000-0008-0000-0100-00001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4</xdr:row>
          <xdr:rowOff>1752600</xdr:rowOff>
        </xdr:from>
        <xdr:to>
          <xdr:col>15</xdr:col>
          <xdr:colOff>1691640</xdr:colOff>
          <xdr:row>4</xdr:row>
          <xdr:rowOff>1981200</xdr:rowOff>
        </xdr:to>
        <xdr:sp macro="" textlink="">
          <xdr:nvSpPr>
            <xdr:cNvPr id="5404" name="Check Box 284" hidden="1">
              <a:extLst>
                <a:ext uri="{63B3BB69-23CF-44E3-9099-C40C66FF867C}">
                  <a14:compatExt spid="_x0000_s5404"/>
                </a:ext>
                <a:ext uri="{FF2B5EF4-FFF2-40B4-BE49-F238E27FC236}">
                  <a16:creationId xmlns:a16="http://schemas.microsoft.com/office/drawing/2014/main" id="{00000000-0008-0000-0100-00001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5</xdr:row>
          <xdr:rowOff>220980</xdr:rowOff>
        </xdr:from>
        <xdr:to>
          <xdr:col>15</xdr:col>
          <xdr:colOff>1882140</xdr:colOff>
          <xdr:row>5</xdr:row>
          <xdr:rowOff>525780</xdr:rowOff>
        </xdr:to>
        <xdr:sp macro="" textlink="">
          <xdr:nvSpPr>
            <xdr:cNvPr id="5406" name="Check Box 286" hidden="1">
              <a:extLst>
                <a:ext uri="{63B3BB69-23CF-44E3-9099-C40C66FF867C}">
                  <a14:compatExt spid="_x0000_s5406"/>
                </a:ext>
                <a:ext uri="{FF2B5EF4-FFF2-40B4-BE49-F238E27FC236}">
                  <a16:creationId xmlns:a16="http://schemas.microsoft.com/office/drawing/2014/main" id="{00000000-0008-0000-0100-00001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5</xdr:row>
          <xdr:rowOff>533400</xdr:rowOff>
        </xdr:from>
        <xdr:to>
          <xdr:col>15</xdr:col>
          <xdr:colOff>1577340</xdr:colOff>
          <xdr:row>5</xdr:row>
          <xdr:rowOff>716280</xdr:rowOff>
        </xdr:to>
        <xdr:sp macro="" textlink="">
          <xdr:nvSpPr>
            <xdr:cNvPr id="5407" name="Check Box 287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1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5</xdr:row>
          <xdr:rowOff>716280</xdr:rowOff>
        </xdr:from>
        <xdr:to>
          <xdr:col>15</xdr:col>
          <xdr:colOff>3345180</xdr:colOff>
          <xdr:row>5</xdr:row>
          <xdr:rowOff>1021080</xdr:rowOff>
        </xdr:to>
        <xdr:sp macro="" textlink="">
          <xdr:nvSpPr>
            <xdr:cNvPr id="5408" name="Check Box 288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1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5</xdr:row>
          <xdr:rowOff>1021080</xdr:rowOff>
        </xdr:from>
        <xdr:to>
          <xdr:col>15</xdr:col>
          <xdr:colOff>1882140</xdr:colOff>
          <xdr:row>5</xdr:row>
          <xdr:rowOff>1219200</xdr:rowOff>
        </xdr:to>
        <xdr:sp macro="" textlink="">
          <xdr:nvSpPr>
            <xdr:cNvPr id="5409" name="Check Box 289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1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5</xdr:row>
          <xdr:rowOff>1234440</xdr:rowOff>
        </xdr:from>
        <xdr:to>
          <xdr:col>15</xdr:col>
          <xdr:colOff>1630680</xdr:colOff>
          <xdr:row>5</xdr:row>
          <xdr:rowOff>1478280</xdr:rowOff>
        </xdr:to>
        <xdr:sp macro="" textlink="">
          <xdr:nvSpPr>
            <xdr:cNvPr id="5410" name="Check Box 290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1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</xdr:row>
          <xdr:rowOff>1516380</xdr:rowOff>
        </xdr:from>
        <xdr:to>
          <xdr:col>15</xdr:col>
          <xdr:colOff>1882140</xdr:colOff>
          <xdr:row>5</xdr:row>
          <xdr:rowOff>1744980</xdr:rowOff>
        </xdr:to>
        <xdr:sp macro="" textlink="">
          <xdr:nvSpPr>
            <xdr:cNvPr id="5411" name="Check Box 291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1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</xdr:row>
          <xdr:rowOff>1752600</xdr:rowOff>
        </xdr:from>
        <xdr:to>
          <xdr:col>15</xdr:col>
          <xdr:colOff>1691640</xdr:colOff>
          <xdr:row>5</xdr:row>
          <xdr:rowOff>1981200</xdr:rowOff>
        </xdr:to>
        <xdr:sp macro="" textlink="">
          <xdr:nvSpPr>
            <xdr:cNvPr id="5412" name="Check Box 292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1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6</xdr:row>
          <xdr:rowOff>220980</xdr:rowOff>
        </xdr:from>
        <xdr:to>
          <xdr:col>15</xdr:col>
          <xdr:colOff>1866900</xdr:colOff>
          <xdr:row>6</xdr:row>
          <xdr:rowOff>525780</xdr:rowOff>
        </xdr:to>
        <xdr:sp macro="" textlink="">
          <xdr:nvSpPr>
            <xdr:cNvPr id="5413" name="Check Box 293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1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6</xdr:row>
          <xdr:rowOff>533400</xdr:rowOff>
        </xdr:from>
        <xdr:to>
          <xdr:col>15</xdr:col>
          <xdr:colOff>1562100</xdr:colOff>
          <xdr:row>6</xdr:row>
          <xdr:rowOff>716280</xdr:rowOff>
        </xdr:to>
        <xdr:sp macro="" textlink="">
          <xdr:nvSpPr>
            <xdr:cNvPr id="5414" name="Check Box 294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1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6</xdr:row>
          <xdr:rowOff>716280</xdr:rowOff>
        </xdr:from>
        <xdr:to>
          <xdr:col>15</xdr:col>
          <xdr:colOff>3345180</xdr:colOff>
          <xdr:row>6</xdr:row>
          <xdr:rowOff>1021080</xdr:rowOff>
        </xdr:to>
        <xdr:sp macro="" textlink="">
          <xdr:nvSpPr>
            <xdr:cNvPr id="5415" name="Check Box 295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1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6</xdr:row>
          <xdr:rowOff>1021080</xdr:rowOff>
        </xdr:from>
        <xdr:to>
          <xdr:col>15</xdr:col>
          <xdr:colOff>1866900</xdr:colOff>
          <xdr:row>6</xdr:row>
          <xdr:rowOff>1219200</xdr:rowOff>
        </xdr:to>
        <xdr:sp macro="" textlink="">
          <xdr:nvSpPr>
            <xdr:cNvPr id="5416" name="Check Box 296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1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6</xdr:row>
          <xdr:rowOff>1234440</xdr:rowOff>
        </xdr:from>
        <xdr:to>
          <xdr:col>15</xdr:col>
          <xdr:colOff>1630680</xdr:colOff>
          <xdr:row>6</xdr:row>
          <xdr:rowOff>1478280</xdr:rowOff>
        </xdr:to>
        <xdr:sp macro="" textlink="">
          <xdr:nvSpPr>
            <xdr:cNvPr id="5417" name="Check Box 297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1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</xdr:row>
          <xdr:rowOff>1516380</xdr:rowOff>
        </xdr:from>
        <xdr:to>
          <xdr:col>15</xdr:col>
          <xdr:colOff>1882140</xdr:colOff>
          <xdr:row>6</xdr:row>
          <xdr:rowOff>1744980</xdr:rowOff>
        </xdr:to>
        <xdr:sp macro="" textlink="">
          <xdr:nvSpPr>
            <xdr:cNvPr id="5418" name="Check Box 298" hidden="1">
              <a:extLst>
                <a:ext uri="{63B3BB69-23CF-44E3-9099-C40C66FF867C}">
                  <a14:compatExt spid="_x0000_s5418"/>
                </a:ext>
                <a:ext uri="{FF2B5EF4-FFF2-40B4-BE49-F238E27FC236}">
                  <a16:creationId xmlns:a16="http://schemas.microsoft.com/office/drawing/2014/main" id="{00000000-0008-0000-0100-00002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</xdr:row>
          <xdr:rowOff>1752600</xdr:rowOff>
        </xdr:from>
        <xdr:to>
          <xdr:col>15</xdr:col>
          <xdr:colOff>1691640</xdr:colOff>
          <xdr:row>6</xdr:row>
          <xdr:rowOff>1981200</xdr:rowOff>
        </xdr:to>
        <xdr:sp macro="" textlink="">
          <xdr:nvSpPr>
            <xdr:cNvPr id="5419" name="Check Box 299" hidden="1">
              <a:extLst>
                <a:ext uri="{63B3BB69-23CF-44E3-9099-C40C66FF867C}">
                  <a14:compatExt spid="_x0000_s5419"/>
                </a:ext>
                <a:ext uri="{FF2B5EF4-FFF2-40B4-BE49-F238E27FC236}">
                  <a16:creationId xmlns:a16="http://schemas.microsoft.com/office/drawing/2014/main" id="{00000000-0008-0000-0100-00002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7</xdr:row>
          <xdr:rowOff>220980</xdr:rowOff>
        </xdr:from>
        <xdr:to>
          <xdr:col>15</xdr:col>
          <xdr:colOff>1866900</xdr:colOff>
          <xdr:row>7</xdr:row>
          <xdr:rowOff>525780</xdr:rowOff>
        </xdr:to>
        <xdr:sp macro="" textlink="">
          <xdr:nvSpPr>
            <xdr:cNvPr id="5420" name="Check Box 300" hidden="1">
              <a:extLst>
                <a:ext uri="{63B3BB69-23CF-44E3-9099-C40C66FF867C}">
                  <a14:compatExt spid="_x0000_s5420"/>
                </a:ext>
                <a:ext uri="{FF2B5EF4-FFF2-40B4-BE49-F238E27FC236}">
                  <a16:creationId xmlns:a16="http://schemas.microsoft.com/office/drawing/2014/main" id="{00000000-0008-0000-0100-00002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7</xdr:row>
          <xdr:rowOff>533400</xdr:rowOff>
        </xdr:from>
        <xdr:to>
          <xdr:col>15</xdr:col>
          <xdr:colOff>1562100</xdr:colOff>
          <xdr:row>7</xdr:row>
          <xdr:rowOff>716280</xdr:rowOff>
        </xdr:to>
        <xdr:sp macro="" textlink="">
          <xdr:nvSpPr>
            <xdr:cNvPr id="5421" name="Check Box 301" hidden="1">
              <a:extLst>
                <a:ext uri="{63B3BB69-23CF-44E3-9099-C40C66FF867C}">
                  <a14:compatExt spid="_x0000_s5421"/>
                </a:ext>
                <a:ext uri="{FF2B5EF4-FFF2-40B4-BE49-F238E27FC236}">
                  <a16:creationId xmlns:a16="http://schemas.microsoft.com/office/drawing/2014/main" id="{00000000-0008-0000-0100-00002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7</xdr:row>
          <xdr:rowOff>716280</xdr:rowOff>
        </xdr:from>
        <xdr:to>
          <xdr:col>15</xdr:col>
          <xdr:colOff>3345180</xdr:colOff>
          <xdr:row>7</xdr:row>
          <xdr:rowOff>1021080</xdr:rowOff>
        </xdr:to>
        <xdr:sp macro="" textlink="">
          <xdr:nvSpPr>
            <xdr:cNvPr id="5422" name="Check Box 302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1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7</xdr:row>
          <xdr:rowOff>1021080</xdr:rowOff>
        </xdr:from>
        <xdr:to>
          <xdr:col>15</xdr:col>
          <xdr:colOff>1866900</xdr:colOff>
          <xdr:row>7</xdr:row>
          <xdr:rowOff>1219200</xdr:rowOff>
        </xdr:to>
        <xdr:sp macro="" textlink="">
          <xdr:nvSpPr>
            <xdr:cNvPr id="5423" name="Check Box 303" hidden="1">
              <a:extLst>
                <a:ext uri="{63B3BB69-23CF-44E3-9099-C40C66FF867C}">
                  <a14:compatExt spid="_x0000_s5423"/>
                </a:ext>
                <a:ext uri="{FF2B5EF4-FFF2-40B4-BE49-F238E27FC236}">
                  <a16:creationId xmlns:a16="http://schemas.microsoft.com/office/drawing/2014/main" id="{00000000-0008-0000-0100-00002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7</xdr:row>
          <xdr:rowOff>1234440</xdr:rowOff>
        </xdr:from>
        <xdr:to>
          <xdr:col>15</xdr:col>
          <xdr:colOff>1630680</xdr:colOff>
          <xdr:row>7</xdr:row>
          <xdr:rowOff>1478280</xdr:rowOff>
        </xdr:to>
        <xdr:sp macro="" textlink="">
          <xdr:nvSpPr>
            <xdr:cNvPr id="5424" name="Check Box 304" hidden="1">
              <a:extLst>
                <a:ext uri="{63B3BB69-23CF-44E3-9099-C40C66FF867C}">
                  <a14:compatExt spid="_x0000_s5424"/>
                </a:ext>
                <a:ext uri="{FF2B5EF4-FFF2-40B4-BE49-F238E27FC236}">
                  <a16:creationId xmlns:a16="http://schemas.microsoft.com/office/drawing/2014/main" id="{00000000-0008-0000-0100-00003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1516380</xdr:rowOff>
        </xdr:from>
        <xdr:to>
          <xdr:col>15</xdr:col>
          <xdr:colOff>1882140</xdr:colOff>
          <xdr:row>7</xdr:row>
          <xdr:rowOff>1744980</xdr:rowOff>
        </xdr:to>
        <xdr:sp macro="" textlink="">
          <xdr:nvSpPr>
            <xdr:cNvPr id="5425" name="Check Box 305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1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1752600</xdr:rowOff>
        </xdr:from>
        <xdr:to>
          <xdr:col>15</xdr:col>
          <xdr:colOff>1691640</xdr:colOff>
          <xdr:row>7</xdr:row>
          <xdr:rowOff>1981200</xdr:rowOff>
        </xdr:to>
        <xdr:sp macro="" textlink="">
          <xdr:nvSpPr>
            <xdr:cNvPr id="5426" name="Check Box 306" hidden="1">
              <a:extLst>
                <a:ext uri="{63B3BB69-23CF-44E3-9099-C40C66FF867C}">
                  <a14:compatExt spid="_x0000_s5426"/>
                </a:ext>
                <a:ext uri="{FF2B5EF4-FFF2-40B4-BE49-F238E27FC236}">
                  <a16:creationId xmlns:a16="http://schemas.microsoft.com/office/drawing/2014/main" id="{00000000-0008-0000-0100-00003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8</xdr:row>
          <xdr:rowOff>220980</xdr:rowOff>
        </xdr:from>
        <xdr:to>
          <xdr:col>15</xdr:col>
          <xdr:colOff>1866900</xdr:colOff>
          <xdr:row>8</xdr:row>
          <xdr:rowOff>525780</xdr:rowOff>
        </xdr:to>
        <xdr:sp macro="" textlink="">
          <xdr:nvSpPr>
            <xdr:cNvPr id="5427" name="Check Box 307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1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8</xdr:row>
          <xdr:rowOff>533400</xdr:rowOff>
        </xdr:from>
        <xdr:to>
          <xdr:col>15</xdr:col>
          <xdr:colOff>1562100</xdr:colOff>
          <xdr:row>8</xdr:row>
          <xdr:rowOff>716280</xdr:rowOff>
        </xdr:to>
        <xdr:sp macro="" textlink="">
          <xdr:nvSpPr>
            <xdr:cNvPr id="5428" name="Check Box 308" hidden="1">
              <a:extLst>
                <a:ext uri="{63B3BB69-23CF-44E3-9099-C40C66FF867C}">
                  <a14:compatExt spid="_x0000_s5428"/>
                </a:ext>
                <a:ext uri="{FF2B5EF4-FFF2-40B4-BE49-F238E27FC236}">
                  <a16:creationId xmlns:a16="http://schemas.microsoft.com/office/drawing/2014/main" id="{00000000-0008-0000-0100-00003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8</xdr:row>
          <xdr:rowOff>716280</xdr:rowOff>
        </xdr:from>
        <xdr:to>
          <xdr:col>15</xdr:col>
          <xdr:colOff>3345180</xdr:colOff>
          <xdr:row>8</xdr:row>
          <xdr:rowOff>1021080</xdr:rowOff>
        </xdr:to>
        <xdr:sp macro="" textlink="">
          <xdr:nvSpPr>
            <xdr:cNvPr id="5429" name="Check Box 309" hidden="1">
              <a:extLst>
                <a:ext uri="{63B3BB69-23CF-44E3-9099-C40C66FF867C}">
                  <a14:compatExt spid="_x0000_s5429"/>
                </a:ext>
                <a:ext uri="{FF2B5EF4-FFF2-40B4-BE49-F238E27FC236}">
                  <a16:creationId xmlns:a16="http://schemas.microsoft.com/office/drawing/2014/main" id="{00000000-0008-0000-0100-00003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8</xdr:row>
          <xdr:rowOff>1021080</xdr:rowOff>
        </xdr:from>
        <xdr:to>
          <xdr:col>15</xdr:col>
          <xdr:colOff>1866900</xdr:colOff>
          <xdr:row>8</xdr:row>
          <xdr:rowOff>1219200</xdr:rowOff>
        </xdr:to>
        <xdr:sp macro="" textlink="">
          <xdr:nvSpPr>
            <xdr:cNvPr id="5430" name="Check Box 310" hidden="1">
              <a:extLst>
                <a:ext uri="{63B3BB69-23CF-44E3-9099-C40C66FF867C}">
                  <a14:compatExt spid="_x0000_s5430"/>
                </a:ext>
                <a:ext uri="{FF2B5EF4-FFF2-40B4-BE49-F238E27FC236}">
                  <a16:creationId xmlns:a16="http://schemas.microsoft.com/office/drawing/2014/main" id="{00000000-0008-0000-0100-00003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8</xdr:row>
          <xdr:rowOff>1234440</xdr:rowOff>
        </xdr:from>
        <xdr:to>
          <xdr:col>15</xdr:col>
          <xdr:colOff>1630680</xdr:colOff>
          <xdr:row>8</xdr:row>
          <xdr:rowOff>1478280</xdr:rowOff>
        </xdr:to>
        <xdr:sp macro="" textlink="">
          <xdr:nvSpPr>
            <xdr:cNvPr id="5431" name="Check Box 311" hidden="1">
              <a:extLst>
                <a:ext uri="{63B3BB69-23CF-44E3-9099-C40C66FF867C}">
                  <a14:compatExt spid="_x0000_s5431"/>
                </a:ext>
                <a:ext uri="{FF2B5EF4-FFF2-40B4-BE49-F238E27FC236}">
                  <a16:creationId xmlns:a16="http://schemas.microsoft.com/office/drawing/2014/main" id="{00000000-0008-0000-0100-00003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1516380</xdr:rowOff>
        </xdr:from>
        <xdr:to>
          <xdr:col>15</xdr:col>
          <xdr:colOff>1882140</xdr:colOff>
          <xdr:row>8</xdr:row>
          <xdr:rowOff>1744980</xdr:rowOff>
        </xdr:to>
        <xdr:sp macro="" textlink="">
          <xdr:nvSpPr>
            <xdr:cNvPr id="5432" name="Check Box 312" hidden="1">
              <a:extLst>
                <a:ext uri="{63B3BB69-23CF-44E3-9099-C40C66FF867C}">
                  <a14:compatExt spid="_x0000_s5432"/>
                </a:ext>
                <a:ext uri="{FF2B5EF4-FFF2-40B4-BE49-F238E27FC236}">
                  <a16:creationId xmlns:a16="http://schemas.microsoft.com/office/drawing/2014/main" id="{00000000-0008-0000-0100-00003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1752600</xdr:rowOff>
        </xdr:from>
        <xdr:to>
          <xdr:col>15</xdr:col>
          <xdr:colOff>1691640</xdr:colOff>
          <xdr:row>8</xdr:row>
          <xdr:rowOff>1981200</xdr:rowOff>
        </xdr:to>
        <xdr:sp macro="" textlink="">
          <xdr:nvSpPr>
            <xdr:cNvPr id="5433" name="Check Box 313" hidden="1">
              <a:extLst>
                <a:ext uri="{63B3BB69-23CF-44E3-9099-C40C66FF867C}">
                  <a14:compatExt spid="_x0000_s5433"/>
                </a:ext>
                <a:ext uri="{FF2B5EF4-FFF2-40B4-BE49-F238E27FC236}">
                  <a16:creationId xmlns:a16="http://schemas.microsoft.com/office/drawing/2014/main" id="{00000000-0008-0000-0100-00003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</xdr:row>
          <xdr:rowOff>220980</xdr:rowOff>
        </xdr:from>
        <xdr:to>
          <xdr:col>15</xdr:col>
          <xdr:colOff>1866900</xdr:colOff>
          <xdr:row>9</xdr:row>
          <xdr:rowOff>525780</xdr:rowOff>
        </xdr:to>
        <xdr:sp macro="" textlink="">
          <xdr:nvSpPr>
            <xdr:cNvPr id="5434" name="Check Box 314" hidden="1">
              <a:extLst>
                <a:ext uri="{63B3BB69-23CF-44E3-9099-C40C66FF867C}">
                  <a14:compatExt spid="_x0000_s5434"/>
                </a:ext>
                <a:ext uri="{FF2B5EF4-FFF2-40B4-BE49-F238E27FC236}">
                  <a16:creationId xmlns:a16="http://schemas.microsoft.com/office/drawing/2014/main" id="{00000000-0008-0000-0100-00003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</xdr:row>
          <xdr:rowOff>533400</xdr:rowOff>
        </xdr:from>
        <xdr:to>
          <xdr:col>15</xdr:col>
          <xdr:colOff>1562100</xdr:colOff>
          <xdr:row>9</xdr:row>
          <xdr:rowOff>716280</xdr:rowOff>
        </xdr:to>
        <xdr:sp macro="" textlink="">
          <xdr:nvSpPr>
            <xdr:cNvPr id="5435" name="Check Box 315" hidden="1">
              <a:extLst>
                <a:ext uri="{63B3BB69-23CF-44E3-9099-C40C66FF867C}">
                  <a14:compatExt spid="_x0000_s5435"/>
                </a:ext>
                <a:ext uri="{FF2B5EF4-FFF2-40B4-BE49-F238E27FC236}">
                  <a16:creationId xmlns:a16="http://schemas.microsoft.com/office/drawing/2014/main" id="{00000000-0008-0000-0100-00003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</xdr:row>
          <xdr:rowOff>716280</xdr:rowOff>
        </xdr:from>
        <xdr:to>
          <xdr:col>15</xdr:col>
          <xdr:colOff>3345180</xdr:colOff>
          <xdr:row>9</xdr:row>
          <xdr:rowOff>1021080</xdr:rowOff>
        </xdr:to>
        <xdr:sp macro="" textlink="">
          <xdr:nvSpPr>
            <xdr:cNvPr id="5436" name="Check Box 316" hidden="1">
              <a:extLst>
                <a:ext uri="{63B3BB69-23CF-44E3-9099-C40C66FF867C}">
                  <a14:compatExt spid="_x0000_s5436"/>
                </a:ext>
                <a:ext uri="{FF2B5EF4-FFF2-40B4-BE49-F238E27FC236}">
                  <a16:creationId xmlns:a16="http://schemas.microsoft.com/office/drawing/2014/main" id="{00000000-0008-0000-0100-00003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</xdr:row>
          <xdr:rowOff>1021080</xdr:rowOff>
        </xdr:from>
        <xdr:to>
          <xdr:col>15</xdr:col>
          <xdr:colOff>1866900</xdr:colOff>
          <xdr:row>9</xdr:row>
          <xdr:rowOff>1219200</xdr:rowOff>
        </xdr:to>
        <xdr:sp macro="" textlink="">
          <xdr:nvSpPr>
            <xdr:cNvPr id="5437" name="Check Box 317" hidden="1">
              <a:extLst>
                <a:ext uri="{63B3BB69-23CF-44E3-9099-C40C66FF867C}">
                  <a14:compatExt spid="_x0000_s5437"/>
                </a:ext>
                <a:ext uri="{FF2B5EF4-FFF2-40B4-BE49-F238E27FC236}">
                  <a16:creationId xmlns:a16="http://schemas.microsoft.com/office/drawing/2014/main" id="{00000000-0008-0000-0100-00003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</xdr:row>
          <xdr:rowOff>1234440</xdr:rowOff>
        </xdr:from>
        <xdr:to>
          <xdr:col>15</xdr:col>
          <xdr:colOff>1630680</xdr:colOff>
          <xdr:row>9</xdr:row>
          <xdr:rowOff>1478280</xdr:rowOff>
        </xdr:to>
        <xdr:sp macro="" textlink="">
          <xdr:nvSpPr>
            <xdr:cNvPr id="5438" name="Check Box 318" hidden="1">
              <a:extLst>
                <a:ext uri="{63B3BB69-23CF-44E3-9099-C40C66FF867C}">
                  <a14:compatExt spid="_x0000_s5438"/>
                </a:ext>
                <a:ext uri="{FF2B5EF4-FFF2-40B4-BE49-F238E27FC236}">
                  <a16:creationId xmlns:a16="http://schemas.microsoft.com/office/drawing/2014/main" id="{00000000-0008-0000-0100-00003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1516380</xdr:rowOff>
        </xdr:from>
        <xdr:to>
          <xdr:col>15</xdr:col>
          <xdr:colOff>1882140</xdr:colOff>
          <xdr:row>9</xdr:row>
          <xdr:rowOff>1744980</xdr:rowOff>
        </xdr:to>
        <xdr:sp macro="" textlink="">
          <xdr:nvSpPr>
            <xdr:cNvPr id="5439" name="Check Box 319" hidden="1">
              <a:extLst>
                <a:ext uri="{63B3BB69-23CF-44E3-9099-C40C66FF867C}">
                  <a14:compatExt spid="_x0000_s5439"/>
                </a:ext>
                <a:ext uri="{FF2B5EF4-FFF2-40B4-BE49-F238E27FC236}">
                  <a16:creationId xmlns:a16="http://schemas.microsoft.com/office/drawing/2014/main" id="{00000000-0008-0000-0100-00003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1752600</xdr:rowOff>
        </xdr:from>
        <xdr:to>
          <xdr:col>15</xdr:col>
          <xdr:colOff>1691640</xdr:colOff>
          <xdr:row>9</xdr:row>
          <xdr:rowOff>1981200</xdr:rowOff>
        </xdr:to>
        <xdr:sp macro="" textlink="">
          <xdr:nvSpPr>
            <xdr:cNvPr id="5440" name="Check Box 320" hidden="1">
              <a:extLst>
                <a:ext uri="{63B3BB69-23CF-44E3-9099-C40C66FF867C}">
                  <a14:compatExt spid="_x0000_s5440"/>
                </a:ext>
                <a:ext uri="{FF2B5EF4-FFF2-40B4-BE49-F238E27FC236}">
                  <a16:creationId xmlns:a16="http://schemas.microsoft.com/office/drawing/2014/main" id="{00000000-0008-0000-0100-00004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10</xdr:row>
          <xdr:rowOff>220980</xdr:rowOff>
        </xdr:from>
        <xdr:to>
          <xdr:col>15</xdr:col>
          <xdr:colOff>1866900</xdr:colOff>
          <xdr:row>10</xdr:row>
          <xdr:rowOff>525780</xdr:rowOff>
        </xdr:to>
        <xdr:sp macro="" textlink="">
          <xdr:nvSpPr>
            <xdr:cNvPr id="5441" name="Check Box 321" hidden="1">
              <a:extLst>
                <a:ext uri="{63B3BB69-23CF-44E3-9099-C40C66FF867C}">
                  <a14:compatExt spid="_x0000_s5441"/>
                </a:ext>
                <a:ext uri="{FF2B5EF4-FFF2-40B4-BE49-F238E27FC236}">
                  <a16:creationId xmlns:a16="http://schemas.microsoft.com/office/drawing/2014/main" id="{00000000-0008-0000-0100-00004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10</xdr:row>
          <xdr:rowOff>533400</xdr:rowOff>
        </xdr:from>
        <xdr:to>
          <xdr:col>15</xdr:col>
          <xdr:colOff>1562100</xdr:colOff>
          <xdr:row>10</xdr:row>
          <xdr:rowOff>716280</xdr:rowOff>
        </xdr:to>
        <xdr:sp macro="" textlink="">
          <xdr:nvSpPr>
            <xdr:cNvPr id="5442" name="Check Box 322" hidden="1">
              <a:extLst>
                <a:ext uri="{63B3BB69-23CF-44E3-9099-C40C66FF867C}">
                  <a14:compatExt spid="_x0000_s5442"/>
                </a:ext>
                <a:ext uri="{FF2B5EF4-FFF2-40B4-BE49-F238E27FC236}">
                  <a16:creationId xmlns:a16="http://schemas.microsoft.com/office/drawing/2014/main" id="{00000000-0008-0000-0100-00004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10</xdr:row>
          <xdr:rowOff>716280</xdr:rowOff>
        </xdr:from>
        <xdr:to>
          <xdr:col>15</xdr:col>
          <xdr:colOff>3345180</xdr:colOff>
          <xdr:row>10</xdr:row>
          <xdr:rowOff>1021080</xdr:rowOff>
        </xdr:to>
        <xdr:sp macro="" textlink="">
          <xdr:nvSpPr>
            <xdr:cNvPr id="5443" name="Check Box 323" hidden="1">
              <a:extLst>
                <a:ext uri="{63B3BB69-23CF-44E3-9099-C40C66FF867C}">
                  <a14:compatExt spid="_x0000_s5443"/>
                </a:ext>
                <a:ext uri="{FF2B5EF4-FFF2-40B4-BE49-F238E27FC236}">
                  <a16:creationId xmlns:a16="http://schemas.microsoft.com/office/drawing/2014/main" id="{00000000-0008-0000-0100-00004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10</xdr:row>
          <xdr:rowOff>1021080</xdr:rowOff>
        </xdr:from>
        <xdr:to>
          <xdr:col>15</xdr:col>
          <xdr:colOff>1866900</xdr:colOff>
          <xdr:row>10</xdr:row>
          <xdr:rowOff>1219200</xdr:rowOff>
        </xdr:to>
        <xdr:sp macro="" textlink="">
          <xdr:nvSpPr>
            <xdr:cNvPr id="5444" name="Check Box 324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1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10</xdr:row>
          <xdr:rowOff>1234440</xdr:rowOff>
        </xdr:from>
        <xdr:to>
          <xdr:col>15</xdr:col>
          <xdr:colOff>1630680</xdr:colOff>
          <xdr:row>10</xdr:row>
          <xdr:rowOff>1478280</xdr:rowOff>
        </xdr:to>
        <xdr:sp macro="" textlink="">
          <xdr:nvSpPr>
            <xdr:cNvPr id="5445" name="Check Box 325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1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10</xdr:row>
          <xdr:rowOff>1516380</xdr:rowOff>
        </xdr:from>
        <xdr:to>
          <xdr:col>15</xdr:col>
          <xdr:colOff>1882140</xdr:colOff>
          <xdr:row>10</xdr:row>
          <xdr:rowOff>1744980</xdr:rowOff>
        </xdr:to>
        <xdr:sp macro="" textlink="">
          <xdr:nvSpPr>
            <xdr:cNvPr id="5446" name="Check Box 326" hidden="1">
              <a:extLst>
                <a:ext uri="{63B3BB69-23CF-44E3-9099-C40C66FF867C}">
                  <a14:compatExt spid="_x0000_s5446"/>
                </a:ext>
                <a:ext uri="{FF2B5EF4-FFF2-40B4-BE49-F238E27FC236}">
                  <a16:creationId xmlns:a16="http://schemas.microsoft.com/office/drawing/2014/main" id="{00000000-0008-0000-0100-00004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10</xdr:row>
          <xdr:rowOff>1752600</xdr:rowOff>
        </xdr:from>
        <xdr:to>
          <xdr:col>15</xdr:col>
          <xdr:colOff>1691640</xdr:colOff>
          <xdr:row>10</xdr:row>
          <xdr:rowOff>1981200</xdr:rowOff>
        </xdr:to>
        <xdr:sp macro="" textlink="">
          <xdr:nvSpPr>
            <xdr:cNvPr id="5447" name="Check Box 327" hidden="1">
              <a:extLst>
                <a:ext uri="{63B3BB69-23CF-44E3-9099-C40C66FF867C}">
                  <a14:compatExt spid="_x0000_s5447"/>
                </a:ext>
                <a:ext uri="{FF2B5EF4-FFF2-40B4-BE49-F238E27FC236}">
                  <a16:creationId xmlns:a16="http://schemas.microsoft.com/office/drawing/2014/main" id="{00000000-0008-0000-0100-00004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11</xdr:row>
          <xdr:rowOff>220980</xdr:rowOff>
        </xdr:from>
        <xdr:to>
          <xdr:col>15</xdr:col>
          <xdr:colOff>1866900</xdr:colOff>
          <xdr:row>11</xdr:row>
          <xdr:rowOff>525780</xdr:rowOff>
        </xdr:to>
        <xdr:sp macro="" textlink="">
          <xdr:nvSpPr>
            <xdr:cNvPr id="5448" name="Check Box 328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1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11</xdr:row>
          <xdr:rowOff>533400</xdr:rowOff>
        </xdr:from>
        <xdr:to>
          <xdr:col>15</xdr:col>
          <xdr:colOff>1562100</xdr:colOff>
          <xdr:row>11</xdr:row>
          <xdr:rowOff>716280</xdr:rowOff>
        </xdr:to>
        <xdr:sp macro="" textlink="">
          <xdr:nvSpPr>
            <xdr:cNvPr id="5449" name="Check Box 329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1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11</xdr:row>
          <xdr:rowOff>716280</xdr:rowOff>
        </xdr:from>
        <xdr:to>
          <xdr:col>15</xdr:col>
          <xdr:colOff>3345180</xdr:colOff>
          <xdr:row>11</xdr:row>
          <xdr:rowOff>1021080</xdr:rowOff>
        </xdr:to>
        <xdr:sp macro="" textlink="">
          <xdr:nvSpPr>
            <xdr:cNvPr id="5450" name="Check Box 330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1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11</xdr:row>
          <xdr:rowOff>1021080</xdr:rowOff>
        </xdr:from>
        <xdr:to>
          <xdr:col>15</xdr:col>
          <xdr:colOff>1866900</xdr:colOff>
          <xdr:row>11</xdr:row>
          <xdr:rowOff>1219200</xdr:rowOff>
        </xdr:to>
        <xdr:sp macro="" textlink="">
          <xdr:nvSpPr>
            <xdr:cNvPr id="5451" name="Check Box 331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1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11</xdr:row>
          <xdr:rowOff>1234440</xdr:rowOff>
        </xdr:from>
        <xdr:to>
          <xdr:col>15</xdr:col>
          <xdr:colOff>1630680</xdr:colOff>
          <xdr:row>11</xdr:row>
          <xdr:rowOff>1478280</xdr:rowOff>
        </xdr:to>
        <xdr:sp macro="" textlink="">
          <xdr:nvSpPr>
            <xdr:cNvPr id="5452" name="Check Box 332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1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11</xdr:row>
          <xdr:rowOff>1516380</xdr:rowOff>
        </xdr:from>
        <xdr:to>
          <xdr:col>15</xdr:col>
          <xdr:colOff>1882140</xdr:colOff>
          <xdr:row>11</xdr:row>
          <xdr:rowOff>1744980</xdr:rowOff>
        </xdr:to>
        <xdr:sp macro="" textlink="">
          <xdr:nvSpPr>
            <xdr:cNvPr id="5453" name="Check Box 333" hidden="1">
              <a:extLst>
                <a:ext uri="{63B3BB69-23CF-44E3-9099-C40C66FF867C}">
                  <a14:compatExt spid="_x0000_s5453"/>
                </a:ext>
                <a:ext uri="{FF2B5EF4-FFF2-40B4-BE49-F238E27FC236}">
                  <a16:creationId xmlns:a16="http://schemas.microsoft.com/office/drawing/2014/main" id="{00000000-0008-0000-0100-00004D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11</xdr:row>
          <xdr:rowOff>1752600</xdr:rowOff>
        </xdr:from>
        <xdr:to>
          <xdr:col>15</xdr:col>
          <xdr:colOff>1691640</xdr:colOff>
          <xdr:row>11</xdr:row>
          <xdr:rowOff>1981200</xdr:rowOff>
        </xdr:to>
        <xdr:sp macro="" textlink="">
          <xdr:nvSpPr>
            <xdr:cNvPr id="5454" name="Check Box 334" hidden="1">
              <a:extLst>
                <a:ext uri="{63B3BB69-23CF-44E3-9099-C40C66FF867C}">
                  <a14:compatExt spid="_x0000_s5454"/>
                </a:ext>
                <a:ext uri="{FF2B5EF4-FFF2-40B4-BE49-F238E27FC236}">
                  <a16:creationId xmlns:a16="http://schemas.microsoft.com/office/drawing/2014/main" id="{00000000-0008-0000-0100-00004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12</xdr:row>
          <xdr:rowOff>220980</xdr:rowOff>
        </xdr:from>
        <xdr:to>
          <xdr:col>15</xdr:col>
          <xdr:colOff>1866900</xdr:colOff>
          <xdr:row>12</xdr:row>
          <xdr:rowOff>525780</xdr:rowOff>
        </xdr:to>
        <xdr:sp macro="" textlink="">
          <xdr:nvSpPr>
            <xdr:cNvPr id="5455" name="Check Box 335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1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12</xdr:row>
          <xdr:rowOff>533400</xdr:rowOff>
        </xdr:from>
        <xdr:to>
          <xdr:col>15</xdr:col>
          <xdr:colOff>1562100</xdr:colOff>
          <xdr:row>12</xdr:row>
          <xdr:rowOff>716280</xdr:rowOff>
        </xdr:to>
        <xdr:sp macro="" textlink="">
          <xdr:nvSpPr>
            <xdr:cNvPr id="5456" name="Check Box 336" hidden="1">
              <a:extLst>
                <a:ext uri="{63B3BB69-23CF-44E3-9099-C40C66FF867C}">
                  <a14:compatExt spid="_x0000_s5456"/>
                </a:ext>
                <a:ext uri="{FF2B5EF4-FFF2-40B4-BE49-F238E27FC236}">
                  <a16:creationId xmlns:a16="http://schemas.microsoft.com/office/drawing/2014/main" id="{00000000-0008-0000-0100-00005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12</xdr:row>
          <xdr:rowOff>716280</xdr:rowOff>
        </xdr:from>
        <xdr:to>
          <xdr:col>15</xdr:col>
          <xdr:colOff>3345180</xdr:colOff>
          <xdr:row>12</xdr:row>
          <xdr:rowOff>1021080</xdr:rowOff>
        </xdr:to>
        <xdr:sp macro="" textlink="">
          <xdr:nvSpPr>
            <xdr:cNvPr id="5457" name="Check Box 337" hidden="1">
              <a:extLst>
                <a:ext uri="{63B3BB69-23CF-44E3-9099-C40C66FF867C}">
                  <a14:compatExt spid="_x0000_s5457"/>
                </a:ext>
                <a:ext uri="{FF2B5EF4-FFF2-40B4-BE49-F238E27FC236}">
                  <a16:creationId xmlns:a16="http://schemas.microsoft.com/office/drawing/2014/main" id="{00000000-0008-0000-0100-00005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12</xdr:row>
          <xdr:rowOff>1021080</xdr:rowOff>
        </xdr:from>
        <xdr:to>
          <xdr:col>15</xdr:col>
          <xdr:colOff>1866900</xdr:colOff>
          <xdr:row>12</xdr:row>
          <xdr:rowOff>1219200</xdr:rowOff>
        </xdr:to>
        <xdr:sp macro="" textlink="">
          <xdr:nvSpPr>
            <xdr:cNvPr id="5458" name="Check Box 338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1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12</xdr:row>
          <xdr:rowOff>1234440</xdr:rowOff>
        </xdr:from>
        <xdr:to>
          <xdr:col>15</xdr:col>
          <xdr:colOff>1630680</xdr:colOff>
          <xdr:row>12</xdr:row>
          <xdr:rowOff>1478280</xdr:rowOff>
        </xdr:to>
        <xdr:sp macro="" textlink="">
          <xdr:nvSpPr>
            <xdr:cNvPr id="5459" name="Check Box 339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1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12</xdr:row>
          <xdr:rowOff>1516380</xdr:rowOff>
        </xdr:from>
        <xdr:to>
          <xdr:col>15</xdr:col>
          <xdr:colOff>1882140</xdr:colOff>
          <xdr:row>12</xdr:row>
          <xdr:rowOff>1744980</xdr:rowOff>
        </xdr:to>
        <xdr:sp macro="" textlink="">
          <xdr:nvSpPr>
            <xdr:cNvPr id="5460" name="Check Box 340" hidden="1">
              <a:extLst>
                <a:ext uri="{63B3BB69-23CF-44E3-9099-C40C66FF867C}">
                  <a14:compatExt spid="_x0000_s5460"/>
                </a:ext>
                <a:ext uri="{FF2B5EF4-FFF2-40B4-BE49-F238E27FC236}">
                  <a16:creationId xmlns:a16="http://schemas.microsoft.com/office/drawing/2014/main" id="{00000000-0008-0000-0100-00005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12</xdr:row>
          <xdr:rowOff>1752600</xdr:rowOff>
        </xdr:from>
        <xdr:to>
          <xdr:col>15</xdr:col>
          <xdr:colOff>1691640</xdr:colOff>
          <xdr:row>12</xdr:row>
          <xdr:rowOff>1981200</xdr:rowOff>
        </xdr:to>
        <xdr:sp macro="" textlink="">
          <xdr:nvSpPr>
            <xdr:cNvPr id="5461" name="Check Box 341" hidden="1">
              <a:extLst>
                <a:ext uri="{63B3BB69-23CF-44E3-9099-C40C66FF867C}">
                  <a14:compatExt spid="_x0000_s5461"/>
                </a:ext>
                <a:ext uri="{FF2B5EF4-FFF2-40B4-BE49-F238E27FC236}">
                  <a16:creationId xmlns:a16="http://schemas.microsoft.com/office/drawing/2014/main" id="{00000000-0008-0000-0100-00005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3</xdr:row>
          <xdr:rowOff>220980</xdr:rowOff>
        </xdr:from>
        <xdr:to>
          <xdr:col>15</xdr:col>
          <xdr:colOff>1866900</xdr:colOff>
          <xdr:row>3</xdr:row>
          <xdr:rowOff>525780</xdr:rowOff>
        </xdr:to>
        <xdr:sp macro="" textlink="">
          <xdr:nvSpPr>
            <xdr:cNvPr id="5494" name="Check Box 374" hidden="1">
              <a:extLst>
                <a:ext uri="{63B3BB69-23CF-44E3-9099-C40C66FF867C}">
                  <a14:compatExt spid="_x0000_s5494"/>
                </a:ext>
                <a:ext uri="{FF2B5EF4-FFF2-40B4-BE49-F238E27FC236}">
                  <a16:creationId xmlns:a16="http://schemas.microsoft.com/office/drawing/2014/main" id="{00000000-0008-0000-0100-00007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modificar nombre de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3</xdr:row>
          <xdr:rowOff>533400</xdr:rowOff>
        </xdr:from>
        <xdr:to>
          <xdr:col>15</xdr:col>
          <xdr:colOff>1562100</xdr:colOff>
          <xdr:row>3</xdr:row>
          <xdr:rowOff>716280</xdr:rowOff>
        </xdr:to>
        <xdr:sp macro="" textlink="">
          <xdr:nvSpPr>
            <xdr:cNvPr id="5495" name="Check Box 375" hidden="1">
              <a:extLst>
                <a:ext uri="{63B3BB69-23CF-44E3-9099-C40C66FF867C}">
                  <a14:compatExt spid="_x0000_s5495"/>
                </a:ext>
                <a:ext uri="{FF2B5EF4-FFF2-40B4-BE49-F238E27FC236}">
                  <a16:creationId xmlns:a16="http://schemas.microsoft.com/office/drawing/2014/main" id="{00000000-0008-0000-0100-00007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causas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3</xdr:row>
          <xdr:rowOff>716280</xdr:rowOff>
        </xdr:from>
        <xdr:to>
          <xdr:col>15</xdr:col>
          <xdr:colOff>3345180</xdr:colOff>
          <xdr:row>3</xdr:row>
          <xdr:rowOff>1021080</xdr:rowOff>
        </xdr:to>
        <xdr:sp macro="" textlink="">
          <xdr:nvSpPr>
            <xdr:cNvPr id="5496" name="Check Box 376" hidden="1">
              <a:extLst>
                <a:ext uri="{63B3BB69-23CF-44E3-9099-C40C66FF867C}">
                  <a14:compatExt spid="_x0000_s5496"/>
                </a:ext>
                <a:ext uri="{FF2B5EF4-FFF2-40B4-BE49-F238E27FC236}">
                  <a16:creationId xmlns:a16="http://schemas.microsoft.com/office/drawing/2014/main" id="{00000000-0008-0000-0100-00007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actividad o actualizar acciones de tratamiento y/o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3</xdr:row>
          <xdr:rowOff>1021080</xdr:rowOff>
        </xdr:from>
        <xdr:to>
          <xdr:col>15</xdr:col>
          <xdr:colOff>1866900</xdr:colOff>
          <xdr:row>3</xdr:row>
          <xdr:rowOff>1219200</xdr:rowOff>
        </xdr:to>
        <xdr:sp macro="" textlink="">
          <xdr:nvSpPr>
            <xdr:cNvPr id="5497" name="Check Box 377" hidden="1">
              <a:extLst>
                <a:ext uri="{63B3BB69-23CF-44E3-9099-C40C66FF867C}">
                  <a14:compatExt spid="_x0000_s5497"/>
                </a:ext>
                <a:ext uri="{FF2B5EF4-FFF2-40B4-BE49-F238E27FC236}">
                  <a16:creationId xmlns:a16="http://schemas.microsoft.com/office/drawing/2014/main" id="{00000000-0008-0000-0100-00007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Actualizar actividad en el PAI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3</xdr:row>
          <xdr:rowOff>1234440</xdr:rowOff>
        </xdr:from>
        <xdr:to>
          <xdr:col>15</xdr:col>
          <xdr:colOff>1630680</xdr:colOff>
          <xdr:row>3</xdr:row>
          <xdr:rowOff>1478280</xdr:rowOff>
        </xdr:to>
        <xdr:sp macro="" textlink="">
          <xdr:nvSpPr>
            <xdr:cNvPr id="5498" name="Check Box 378" hidden="1">
              <a:extLst>
                <a:ext uri="{63B3BB69-23CF-44E3-9099-C40C66FF867C}">
                  <a14:compatExt spid="_x0000_s5498"/>
                </a:ext>
                <a:ext uri="{FF2B5EF4-FFF2-40B4-BE49-F238E27FC236}">
                  <a16:creationId xmlns:a16="http://schemas.microsoft.com/office/drawing/2014/main" id="{00000000-0008-0000-0100-00007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modificar consecuencias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</xdr:row>
          <xdr:rowOff>1516380</xdr:rowOff>
        </xdr:from>
        <xdr:to>
          <xdr:col>15</xdr:col>
          <xdr:colOff>1882140</xdr:colOff>
          <xdr:row>3</xdr:row>
          <xdr:rowOff>1744980</xdr:rowOff>
        </xdr:to>
        <xdr:sp macro="" textlink="">
          <xdr:nvSpPr>
            <xdr:cNvPr id="5499" name="Check Box 379" hidden="1">
              <a:extLst>
                <a:ext uri="{63B3BB69-23CF-44E3-9099-C40C66FF867C}">
                  <a14:compatExt spid="_x0000_s5499"/>
                </a:ext>
                <a:ext uri="{FF2B5EF4-FFF2-40B4-BE49-F238E27FC236}">
                  <a16:creationId xmlns:a16="http://schemas.microsoft.com/office/drawing/2014/main" id="{00000000-0008-0000-0100-00007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Valorar nuevamente el riesgo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3</xdr:row>
          <xdr:rowOff>1752600</xdr:rowOff>
        </xdr:from>
        <xdr:to>
          <xdr:col>15</xdr:col>
          <xdr:colOff>1691640</xdr:colOff>
          <xdr:row>3</xdr:row>
          <xdr:rowOff>1981200</xdr:rowOff>
        </xdr:to>
        <xdr:sp macro="" textlink="">
          <xdr:nvSpPr>
            <xdr:cNvPr id="5500" name="Check Box 380" hidden="1">
              <a:extLst>
                <a:ext uri="{63B3BB69-23CF-44E3-9099-C40C66FF867C}">
                  <a14:compatExt spid="_x0000_s5500"/>
                </a:ext>
                <a:ext uri="{FF2B5EF4-FFF2-40B4-BE49-F238E27FC236}">
                  <a16:creationId xmlns:a16="http://schemas.microsoft.com/office/drawing/2014/main" id="{00000000-0008-0000-0100-00007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Crear o actualizar controles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Parra Silva" id="{5CB4A8DE-627E-4911-A8B6-D2BC5C9E784F}" userId="S::dparras@foncep.gov.co::4ae4b5b6-17b6-4dc8-888e-2906e6cb027b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9" dT="2025-09-19T17:08:42.00" personId="{5CB4A8DE-627E-4911-A8B6-D2BC5C9E784F}" id="{DB6BF828-7920-49D2-9C27-15120C34347E}">
    <text>Se debe asociar esta actividad ya existente en el PAI al presente plan de mejoramiento.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16" Type="http://schemas.openxmlformats.org/officeDocument/2006/relationships/ctrlProp" Target="../ctrlProps/ctrlProp12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omments" Target="../comments1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95F0-7AEB-494C-A586-DB466A7C2569}">
  <sheetPr>
    <tabColor rgb="FF002060"/>
  </sheetPr>
  <dimension ref="A1:J8"/>
  <sheetViews>
    <sheetView showGridLines="0" view="pageLayout" zoomScale="90" zoomScaleNormal="100" zoomScaleSheetLayoutView="120" zoomScalePageLayoutView="90" workbookViewId="0">
      <selection activeCell="E4" sqref="E4"/>
    </sheetView>
  </sheetViews>
  <sheetFormatPr baseColWidth="10" defaultColWidth="11.44140625" defaultRowHeight="14.4" x14ac:dyDescent="0.3"/>
  <cols>
    <col min="1" max="1" width="68.44140625" customWidth="1"/>
    <col min="3" max="3" width="15.44140625" customWidth="1"/>
    <col min="4" max="4" width="14.44140625" customWidth="1"/>
  </cols>
  <sheetData>
    <row r="1" spans="1:10" ht="18" x14ac:dyDescent="0.35">
      <c r="A1" s="70" t="s">
        <v>0</v>
      </c>
      <c r="B1" s="70"/>
      <c r="C1" s="70"/>
      <c r="D1" s="70"/>
    </row>
    <row r="4" spans="1:10" ht="97.5" customHeight="1" x14ac:dyDescent="0.3">
      <c r="A4" s="71" t="s">
        <v>1</v>
      </c>
      <c r="B4" s="71"/>
      <c r="C4" s="71"/>
      <c r="D4" s="6" t="s">
        <v>2</v>
      </c>
      <c r="F4" s="1"/>
      <c r="G4" s="1"/>
      <c r="H4" s="1"/>
      <c r="I4" s="1"/>
      <c r="J4" s="1"/>
    </row>
    <row r="5" spans="1:10" x14ac:dyDescent="0.3">
      <c r="A5" s="4"/>
      <c r="B5" s="4"/>
      <c r="C5" s="4"/>
      <c r="D5" s="5"/>
    </row>
    <row r="6" spans="1:10" x14ac:dyDescent="0.3">
      <c r="A6" s="1"/>
    </row>
    <row r="8" spans="1:10" ht="46.5" customHeight="1" x14ac:dyDescent="0.3">
      <c r="A8" s="71" t="s">
        <v>3</v>
      </c>
      <c r="B8" s="71"/>
      <c r="C8" s="71"/>
      <c r="D8" s="6" t="s">
        <v>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8:C8"/>
    <mergeCell ref="A4:C4"/>
  </mergeCells>
  <hyperlinks>
    <hyperlink ref="D4:D5" location="'Analisis de causas'!A1" display="Ir " xr:uid="{9F04BAB7-65C0-4E05-80F0-8ABFAD232BA5}"/>
    <hyperlink ref="D8" location="'Solicitudes PAI'!A1" display="Ir" xr:uid="{0AC8E933-5DF0-460C-B14E-74C260248AD8}"/>
  </hyperlinks>
  <pageMargins left="0.78740157480314965" right="0.78740157480314965" top="1.1111111111111112" bottom="1.0629921259842521" header="0" footer="0"/>
  <pageSetup orientation="landscape" r:id="rId1"/>
  <headerFooter>
    <oddHeader>&amp;C&amp;G&amp;R&amp;"-,Negrita"&amp;8SOLICITUDES DE MODIFICACIÓN AL PLAN DE ACCIÓN Y ANÁLISIS DE CAUSAS
CÓDIGO&amp;"-,Normal": FOR-EST-DPG-007
&amp;"-,Negrita"VERSIÓN&amp;"-,Normal": 005</oddHeader>
    <oddFooter>&amp;L&amp;G&amp;R&amp;G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15F4-6FE4-4BD3-BDA2-F3D38CEA1900}">
  <sheetPr>
    <tabColor rgb="FF7030A0"/>
  </sheetPr>
  <dimension ref="A1:Y69"/>
  <sheetViews>
    <sheetView showGridLines="0" tabSelected="1" zoomScale="50" zoomScaleNormal="50" zoomScaleSheetLayoutView="70" zoomScalePageLayoutView="92" workbookViewId="0">
      <selection activeCell="I6" sqref="I6"/>
    </sheetView>
  </sheetViews>
  <sheetFormatPr baseColWidth="10" defaultColWidth="11.44140625" defaultRowHeight="14.4" x14ac:dyDescent="0.3"/>
  <cols>
    <col min="1" max="1" width="23.44140625" style="2" customWidth="1"/>
    <col min="2" max="2" width="28.77734375" style="2" customWidth="1"/>
    <col min="3" max="3" width="27.44140625" style="2" customWidth="1"/>
    <col min="4" max="4" width="21.5546875" style="2" customWidth="1"/>
    <col min="5" max="5" width="17.21875" style="2" customWidth="1"/>
    <col min="6" max="6" width="93.44140625" style="2" customWidth="1"/>
    <col min="7" max="7" width="32.44140625" style="2" customWidth="1"/>
    <col min="8" max="8" width="23.44140625" style="2" customWidth="1"/>
    <col min="9" max="9" width="24.21875" style="2" customWidth="1"/>
    <col min="10" max="11" width="19.77734375" style="2" customWidth="1"/>
    <col min="12" max="12" width="22.44140625" style="2" customWidth="1"/>
    <col min="13" max="13" width="30.5546875" style="8" customWidth="1"/>
    <col min="14" max="14" width="37.5546875" style="8" customWidth="1"/>
    <col min="15" max="15" width="28.77734375" style="8" customWidth="1"/>
    <col min="16" max="16" width="54.77734375" style="8" customWidth="1"/>
    <col min="17" max="17" width="19.21875" style="8" customWidth="1"/>
    <col min="18" max="18" width="19.5546875" style="8" customWidth="1"/>
    <col min="19" max="19" width="21.44140625" style="8" customWidth="1"/>
    <col min="20" max="20" width="37.44140625" style="12" customWidth="1"/>
    <col min="21" max="21" width="11.44140625" style="2"/>
    <col min="22" max="22" width="27.21875" style="2" customWidth="1"/>
    <col min="23" max="23" width="18.21875" style="2" hidden="1" customWidth="1"/>
    <col min="24" max="24" width="23.44140625" style="2" hidden="1" customWidth="1"/>
    <col min="25" max="25" width="40.77734375" style="2" hidden="1" customWidth="1"/>
    <col min="26" max="26" width="38.5546875" style="2" customWidth="1"/>
    <col min="27" max="16384" width="11.44140625" style="2"/>
  </cols>
  <sheetData>
    <row r="1" spans="1:25" ht="38.549999999999997" customHeight="1" x14ac:dyDescent="0.3">
      <c r="A1" s="72" t="s">
        <v>156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5" s="11" customFormat="1" ht="153" customHeight="1" x14ac:dyDescent="0.3">
      <c r="A2" s="21" t="s">
        <v>5</v>
      </c>
      <c r="B2" s="21" t="s">
        <v>42</v>
      </c>
      <c r="C2" s="21" t="s">
        <v>157</v>
      </c>
      <c r="D2" s="21" t="s">
        <v>155</v>
      </c>
      <c r="E2" s="21" t="s">
        <v>9</v>
      </c>
      <c r="F2" s="21" t="s">
        <v>154</v>
      </c>
      <c r="G2" s="22" t="s">
        <v>250</v>
      </c>
      <c r="H2" s="21" t="s">
        <v>10</v>
      </c>
      <c r="I2" s="21" t="s">
        <v>158</v>
      </c>
      <c r="J2" s="21" t="s">
        <v>6</v>
      </c>
      <c r="K2" s="21" t="s">
        <v>291</v>
      </c>
      <c r="L2" s="21" t="s">
        <v>7</v>
      </c>
      <c r="M2" s="21" t="s">
        <v>159</v>
      </c>
      <c r="N2" s="21" t="s">
        <v>160</v>
      </c>
      <c r="O2" s="21" t="s">
        <v>11</v>
      </c>
      <c r="P2" s="21" t="s">
        <v>183</v>
      </c>
      <c r="Q2" s="20" t="s">
        <v>12</v>
      </c>
      <c r="R2" s="20" t="s">
        <v>13</v>
      </c>
      <c r="S2" s="20" t="s">
        <v>14</v>
      </c>
      <c r="T2" s="20" t="s">
        <v>15</v>
      </c>
    </row>
    <row r="3" spans="1:25" ht="173.55" customHeight="1" x14ac:dyDescent="0.3">
      <c r="A3" s="24">
        <v>45870</v>
      </c>
      <c r="B3" s="19" t="s">
        <v>241</v>
      </c>
      <c r="C3" s="32" t="s">
        <v>292</v>
      </c>
      <c r="D3" s="19" t="s">
        <v>259</v>
      </c>
      <c r="E3" s="19" t="s">
        <v>244</v>
      </c>
      <c r="F3" s="64" t="s">
        <v>290</v>
      </c>
      <c r="G3" s="57" t="s">
        <v>293</v>
      </c>
      <c r="H3" s="15" t="s">
        <v>150</v>
      </c>
      <c r="I3" s="57" t="s">
        <v>274</v>
      </c>
      <c r="J3" s="24">
        <v>45870</v>
      </c>
      <c r="K3" s="24">
        <v>45870</v>
      </c>
      <c r="L3" s="66">
        <v>45940</v>
      </c>
      <c r="M3" s="69" t="s">
        <v>294</v>
      </c>
      <c r="N3" s="69" t="s">
        <v>282</v>
      </c>
      <c r="O3" s="25" t="s">
        <v>275</v>
      </c>
      <c r="P3" s="23"/>
      <c r="Q3" s="56" t="s">
        <v>100</v>
      </c>
      <c r="R3" s="7" t="s">
        <v>107</v>
      </c>
      <c r="S3" s="9" t="str">
        <f>+VLOOKUP(R3,Hoja2!C3:E4,2,FALSE)</f>
        <v>Crear actividad en el plan acción</v>
      </c>
      <c r="T3" s="9" t="str">
        <f>+VLOOKUP(R3,Hoja2!F3:G4,2,FALSE)</f>
        <v>Dirijase a la hoja de "solicitudes PAI" y solicite la creación de la actividad con cada uno de los atributos requeridos</v>
      </c>
      <c r="V3" s="10"/>
      <c r="W3" s="19" t="s">
        <v>232</v>
      </c>
      <c r="X3" s="15" t="s">
        <v>150</v>
      </c>
    </row>
    <row r="4" spans="1:25" ht="178.95" customHeight="1" x14ac:dyDescent="0.3">
      <c r="A4" s="24">
        <v>45870</v>
      </c>
      <c r="B4" s="19" t="s">
        <v>241</v>
      </c>
      <c r="C4" s="32" t="s">
        <v>292</v>
      </c>
      <c r="D4" s="19" t="s">
        <v>259</v>
      </c>
      <c r="E4" s="19" t="s">
        <v>244</v>
      </c>
      <c r="F4" s="64" t="s">
        <v>301</v>
      </c>
      <c r="G4" s="57" t="s">
        <v>303</v>
      </c>
      <c r="H4" s="15" t="s">
        <v>150</v>
      </c>
      <c r="I4" s="57" t="s">
        <v>281</v>
      </c>
      <c r="J4" s="24">
        <v>45870</v>
      </c>
      <c r="K4" s="24">
        <v>45870</v>
      </c>
      <c r="L4" s="66">
        <v>45940</v>
      </c>
      <c r="M4" s="69" t="s">
        <v>295</v>
      </c>
      <c r="N4" s="69" t="s">
        <v>287</v>
      </c>
      <c r="O4" s="25" t="s">
        <v>296</v>
      </c>
      <c r="P4" s="23"/>
      <c r="Q4" s="56" t="s">
        <v>100</v>
      </c>
      <c r="R4" s="7" t="s">
        <v>107</v>
      </c>
      <c r="S4" s="9" t="str">
        <f>+VLOOKUP(R4,Hoja2!C4:E5,2,FALSE)</f>
        <v>Crear actividad en el plan acción</v>
      </c>
      <c r="T4" s="9" t="str">
        <f>+VLOOKUP(R4,Hoja2!F4:G5,2,FALSE)</f>
        <v>Dirijase a la hoja de "solicitudes PAI" y solicite la creación de la actividad con cada uno de los atributos requeridos</v>
      </c>
      <c r="V4" s="10"/>
      <c r="W4" s="19"/>
      <c r="X4" s="15"/>
    </row>
    <row r="5" spans="1:25" ht="281.39999999999998" customHeight="1" x14ac:dyDescent="0.3">
      <c r="A5" s="24">
        <v>45870</v>
      </c>
      <c r="B5" s="19" t="s">
        <v>241</v>
      </c>
      <c r="C5" s="32" t="s">
        <v>292</v>
      </c>
      <c r="D5" s="15" t="s">
        <v>259</v>
      </c>
      <c r="E5" s="19" t="s">
        <v>244</v>
      </c>
      <c r="F5" s="64" t="s">
        <v>302</v>
      </c>
      <c r="G5" s="3" t="s">
        <v>297</v>
      </c>
      <c r="H5" s="15" t="s">
        <v>150</v>
      </c>
      <c r="I5" s="57" t="s">
        <v>260</v>
      </c>
      <c r="J5" s="24">
        <v>45870</v>
      </c>
      <c r="K5" s="24">
        <v>45870</v>
      </c>
      <c r="L5" s="66">
        <v>45940</v>
      </c>
      <c r="M5" s="29" t="s">
        <v>273</v>
      </c>
      <c r="N5" s="68" t="s">
        <v>288</v>
      </c>
      <c r="O5" s="25" t="s">
        <v>298</v>
      </c>
      <c r="P5" s="23"/>
      <c r="Q5" s="56" t="s">
        <v>100</v>
      </c>
      <c r="R5" s="7" t="s">
        <v>107</v>
      </c>
      <c r="S5" s="9" t="str">
        <f>+VLOOKUP(R5,Hoja2!C4:E5,2,FALSE)</f>
        <v>Crear actividad en el plan acción</v>
      </c>
      <c r="T5" s="9" t="str">
        <f>+VLOOKUP(R5,Hoja2!F4:G5,2,FALSE)</f>
        <v>Dirijase a la hoja de "solicitudes PAI" y solicite la creación de la actividad con cada uno de los atributos requeridos</v>
      </c>
      <c r="W5" s="15" t="s">
        <v>233</v>
      </c>
      <c r="X5" s="15" t="s">
        <v>151</v>
      </c>
    </row>
    <row r="6" spans="1:25" ht="182.1" customHeight="1" x14ac:dyDescent="0.3">
      <c r="A6" s="24">
        <v>45870</v>
      </c>
      <c r="B6" s="19" t="s">
        <v>241</v>
      </c>
      <c r="C6" s="32" t="s">
        <v>292</v>
      </c>
      <c r="D6" s="15" t="s">
        <v>259</v>
      </c>
      <c r="E6" s="19" t="s">
        <v>244</v>
      </c>
      <c r="F6" s="25" t="s">
        <v>299</v>
      </c>
      <c r="G6" s="25" t="s">
        <v>268</v>
      </c>
      <c r="H6" s="15" t="s">
        <v>150</v>
      </c>
      <c r="I6" s="25" t="s">
        <v>308</v>
      </c>
      <c r="J6" s="24">
        <v>45870</v>
      </c>
      <c r="K6" s="24">
        <v>45870</v>
      </c>
      <c r="L6" s="66">
        <v>45940</v>
      </c>
      <c r="M6" s="29" t="s">
        <v>284</v>
      </c>
      <c r="N6" s="29" t="s">
        <v>314</v>
      </c>
      <c r="O6" s="29" t="s">
        <v>269</v>
      </c>
      <c r="P6" s="23"/>
      <c r="Q6" s="56" t="s">
        <v>100</v>
      </c>
      <c r="R6" s="7" t="s">
        <v>100</v>
      </c>
      <c r="S6" s="9" t="s">
        <v>304</v>
      </c>
      <c r="T6" s="9" t="s">
        <v>305</v>
      </c>
      <c r="W6" s="15" t="s">
        <v>231</v>
      </c>
    </row>
    <row r="7" spans="1:25" ht="182.1" customHeight="1" x14ac:dyDescent="0.3">
      <c r="A7" s="15"/>
      <c r="B7" s="19"/>
      <c r="C7" s="15"/>
      <c r="D7" s="15"/>
      <c r="E7" s="15"/>
      <c r="F7" s="15"/>
      <c r="G7" s="15"/>
      <c r="H7" s="15"/>
      <c r="I7" s="15"/>
      <c r="J7" s="15"/>
      <c r="K7" s="15"/>
      <c r="L7" s="15"/>
      <c r="M7" s="7"/>
      <c r="N7" s="7"/>
      <c r="O7" s="7"/>
      <c r="P7" s="23"/>
      <c r="Q7" s="7"/>
      <c r="R7" s="7"/>
      <c r="S7" s="9" t="e">
        <f>+VLOOKUP(R7,Hoja2!C6:E7,2,FALSE)</f>
        <v>#N/A</v>
      </c>
      <c r="T7" s="9" t="e">
        <f>+VLOOKUP(R7,Hoja2!F6:G7,2,FALSE)</f>
        <v>#N/A</v>
      </c>
      <c r="W7" s="19" t="s">
        <v>234</v>
      </c>
      <c r="Y7" s="10" t="s">
        <v>238</v>
      </c>
    </row>
    <row r="8" spans="1:25" ht="194.1" customHeight="1" x14ac:dyDescent="0.3">
      <c r="A8" s="15"/>
      <c r="B8" s="19"/>
      <c r="C8" s="15"/>
      <c r="D8" s="15"/>
      <c r="E8" s="15"/>
      <c r="F8" s="15"/>
      <c r="G8" s="15"/>
      <c r="H8" s="15"/>
      <c r="I8" s="15"/>
      <c r="J8" s="15"/>
      <c r="K8" s="15"/>
      <c r="L8" s="15"/>
      <c r="M8" s="7"/>
      <c r="N8" s="7"/>
      <c r="O8" s="7"/>
      <c r="P8" s="23"/>
      <c r="Q8" s="7"/>
      <c r="R8" s="7" t="s">
        <v>100</v>
      </c>
      <c r="S8" s="9" t="e">
        <f>+VLOOKUP(R8,Hoja2!C7:E8,2,FALSE)</f>
        <v>#N/A</v>
      </c>
      <c r="T8" s="9" t="e">
        <f>+VLOOKUP(R8,Hoja2!F7:G8,2,FALSE)</f>
        <v>#N/A</v>
      </c>
      <c r="W8" s="15" t="s">
        <v>235</v>
      </c>
    </row>
    <row r="9" spans="1:25" ht="182.55" customHeight="1" x14ac:dyDescent="0.3">
      <c r="A9" s="15"/>
      <c r="B9" s="19"/>
      <c r="C9" s="15"/>
      <c r="D9" s="15"/>
      <c r="E9" s="15"/>
      <c r="F9" s="15"/>
      <c r="G9" s="15"/>
      <c r="H9" s="15"/>
      <c r="I9" s="15"/>
      <c r="J9" s="15"/>
      <c r="K9" s="15"/>
      <c r="L9" s="15"/>
      <c r="M9" s="7"/>
      <c r="N9" s="7"/>
      <c r="O9" s="7"/>
      <c r="P9" s="23"/>
      <c r="Q9" s="7"/>
      <c r="R9" s="7"/>
      <c r="S9" s="9" t="e">
        <f>+VLOOKUP(R9,Hoja2!C8:E9,2,FALSE)</f>
        <v>#N/A</v>
      </c>
      <c r="T9" s="9" t="e">
        <f>+VLOOKUP(R9,Hoja2!F8:G9,2,FALSE)</f>
        <v>#N/A</v>
      </c>
      <c r="W9" s="15" t="s">
        <v>236</v>
      </c>
    </row>
    <row r="10" spans="1:25" ht="188.55" customHeight="1" x14ac:dyDescent="0.3">
      <c r="A10" s="15"/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7"/>
      <c r="N10" s="7"/>
      <c r="O10" s="7"/>
      <c r="P10" s="23"/>
      <c r="Q10" s="7"/>
      <c r="R10" s="7"/>
      <c r="S10" s="9" t="e">
        <f>+VLOOKUP(R10,Hoja2!C9:E10,2,FALSE)</f>
        <v>#N/A</v>
      </c>
      <c r="T10" s="9" t="e">
        <f>+VLOOKUP(R10,Hoja2!F9:G10,2,FALSE)</f>
        <v>#N/A</v>
      </c>
      <c r="W10" s="19" t="s">
        <v>241</v>
      </c>
    </row>
    <row r="11" spans="1:25" ht="191.55" customHeight="1" x14ac:dyDescent="0.3">
      <c r="A11" s="15"/>
      <c r="B11" s="19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7"/>
      <c r="N11" s="7"/>
      <c r="O11" s="7"/>
      <c r="P11" s="23"/>
      <c r="Q11" s="7"/>
      <c r="R11" s="7"/>
      <c r="S11" s="9" t="e">
        <f>+VLOOKUP(R11,Hoja2!C10:E11,2,FALSE)</f>
        <v>#N/A</v>
      </c>
      <c r="T11" s="9" t="e">
        <f>+VLOOKUP(R11,Hoja2!F10:G11,2,FALSE)</f>
        <v>#N/A</v>
      </c>
      <c r="W11" s="15" t="s">
        <v>237</v>
      </c>
    </row>
    <row r="12" spans="1:25" ht="192" customHeight="1" x14ac:dyDescent="0.3">
      <c r="A12" s="15"/>
      <c r="B12" s="19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7"/>
      <c r="N12" s="7"/>
      <c r="O12" s="7"/>
      <c r="P12" s="23"/>
      <c r="Q12" s="7"/>
      <c r="R12" s="7"/>
      <c r="S12" s="9" t="e">
        <f>+VLOOKUP(R12,Hoja2!C11:E12,2,FALSE)</f>
        <v>#N/A</v>
      </c>
      <c r="T12" s="9" t="e">
        <f>+VLOOKUP(R12,Hoja2!F11:G12,2,FALSE)</f>
        <v>#N/A</v>
      </c>
      <c r="W12" s="15" t="s">
        <v>239</v>
      </c>
      <c r="Y12" s="2" t="s">
        <v>240</v>
      </c>
    </row>
    <row r="13" spans="1:25" ht="185.55" customHeight="1" x14ac:dyDescent="0.3">
      <c r="A13" s="15"/>
      <c r="B13" s="19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7"/>
      <c r="N13" s="7"/>
      <c r="O13" s="7"/>
      <c r="P13" s="23"/>
      <c r="Q13" s="7"/>
      <c r="R13" s="7"/>
      <c r="S13" s="9" t="e">
        <f>+VLOOKUP(R13,Hoja2!C12:E13,2,FALSE)</f>
        <v>#N/A</v>
      </c>
      <c r="T13" s="9" t="e">
        <f>+VLOOKUP(R13,Hoja2!F12:G13,2,FALSE)</f>
        <v>#N/A</v>
      </c>
    </row>
    <row r="14" spans="1:25" x14ac:dyDescent="0.3">
      <c r="T14" s="12" t="str">
        <f>(IF('Analisis de causas'!R14="SI",Listas!$C$1,IF('Analisis de causas'!R14="NO",Listas!$C$2,"")))</f>
        <v/>
      </c>
    </row>
    <row r="15" spans="1:25" x14ac:dyDescent="0.3">
      <c r="T15" s="12" t="str">
        <f>(IF('Analisis de causas'!R15="SI",Listas!$C$1,IF('Analisis de causas'!R15="NO",Listas!$C$2,"")))</f>
        <v/>
      </c>
    </row>
    <row r="16" spans="1:25" x14ac:dyDescent="0.3">
      <c r="T16" s="12" t="str">
        <f>(IF('Analisis de causas'!R16="SI",Listas!$C$1,IF('Analisis de causas'!R16="NO",Listas!$C$2,"")))</f>
        <v/>
      </c>
    </row>
    <row r="17" spans="20:20" x14ac:dyDescent="0.3">
      <c r="T17" s="12" t="str">
        <f>(IF('Analisis de causas'!R17="SI",Listas!$C$1,IF('Analisis de causas'!R17="NO",Listas!$C$2,"")))</f>
        <v/>
      </c>
    </row>
    <row r="18" spans="20:20" x14ac:dyDescent="0.3">
      <c r="T18" s="12" t="str">
        <f>(IF('Analisis de causas'!R18="SI",Listas!$C$1,IF('Analisis de causas'!R18="NO",Listas!$C$2,"")))</f>
        <v/>
      </c>
    </row>
    <row r="19" spans="20:20" x14ac:dyDescent="0.3">
      <c r="T19" s="12" t="str">
        <f>(IF('Analisis de causas'!R19="SI",Listas!$C$1,IF('Analisis de causas'!R19="NO",Listas!$C$2,"")))</f>
        <v/>
      </c>
    </row>
    <row r="20" spans="20:20" x14ac:dyDescent="0.3">
      <c r="T20" s="12" t="str">
        <f>(IF('Analisis de causas'!R20="SI",Listas!$C$1,IF('Analisis de causas'!R20="NO",Listas!$C$2,"")))</f>
        <v/>
      </c>
    </row>
    <row r="21" spans="20:20" x14ac:dyDescent="0.3">
      <c r="T21" s="12" t="str">
        <f>(IF('Analisis de causas'!R21="SI",Listas!$C$1,IF('Analisis de causas'!R21="NO",Listas!$C$2,"")))</f>
        <v/>
      </c>
    </row>
    <row r="22" spans="20:20" x14ac:dyDescent="0.3">
      <c r="T22" s="12" t="str">
        <f>(IF('Analisis de causas'!R22="SI",Listas!$C$1,IF('Analisis de causas'!R22="NO",Listas!$C$2,"")))</f>
        <v/>
      </c>
    </row>
    <row r="23" spans="20:20" x14ac:dyDescent="0.3">
      <c r="T23" s="12" t="str">
        <f>(IF('Analisis de causas'!R23="SI",Listas!$C$1,IF('Analisis de causas'!R23="NO",Listas!$C$2,"")))</f>
        <v/>
      </c>
    </row>
    <row r="24" spans="20:20" x14ac:dyDescent="0.3">
      <c r="T24" s="12" t="str">
        <f>(IF('Analisis de causas'!R24="SI",Listas!$C$1,IF('Analisis de causas'!R24="NO",Listas!$C$2,"")))</f>
        <v/>
      </c>
    </row>
    <row r="25" spans="20:20" x14ac:dyDescent="0.3">
      <c r="T25" s="12" t="str">
        <f>(IF('Analisis de causas'!R25="SI",Listas!$C$1,IF('Analisis de causas'!R25="NO",Listas!$C$2,"")))</f>
        <v/>
      </c>
    </row>
    <row r="26" spans="20:20" x14ac:dyDescent="0.3">
      <c r="T26" s="12" t="str">
        <f>(IF('Analisis de causas'!R26="SI",Listas!$C$1,IF('Analisis de causas'!R26="NO",Listas!$C$2,"")))</f>
        <v/>
      </c>
    </row>
    <row r="27" spans="20:20" x14ac:dyDescent="0.3">
      <c r="T27" s="12" t="str">
        <f>(IF('Analisis de causas'!R27="SI",Listas!$C$1,IF('Analisis de causas'!R27="NO",Listas!$C$2,"")))</f>
        <v/>
      </c>
    </row>
    <row r="28" spans="20:20" x14ac:dyDescent="0.3">
      <c r="T28" s="12" t="str">
        <f>(IF('Analisis de causas'!R28="SI",Listas!$C$1,IF('Analisis de causas'!R28="NO",Listas!$C$2,"")))</f>
        <v/>
      </c>
    </row>
    <row r="29" spans="20:20" x14ac:dyDescent="0.3">
      <c r="T29" s="12" t="str">
        <f>(IF('Analisis de causas'!R29="SI",Listas!$C$1,IF('Analisis de causas'!R29="NO",Listas!$C$2,"")))</f>
        <v/>
      </c>
    </row>
    <row r="30" spans="20:20" x14ac:dyDescent="0.3">
      <c r="T30" s="12" t="str">
        <f>(IF('Analisis de causas'!R30="SI",Listas!$C$1,IF('Analisis de causas'!R30="NO",Listas!$C$2,"")))</f>
        <v/>
      </c>
    </row>
    <row r="31" spans="20:20" x14ac:dyDescent="0.3">
      <c r="T31" s="12" t="str">
        <f>(IF('Analisis de causas'!R31="SI",Listas!$C$1,IF('Analisis de causas'!R31="NO",Listas!$C$2,"")))</f>
        <v/>
      </c>
    </row>
    <row r="32" spans="20:20" x14ac:dyDescent="0.3">
      <c r="T32" s="12" t="str">
        <f>(IF('Analisis de causas'!R32="SI",Listas!$C$1,IF('Analisis de causas'!R32="NO",Listas!$C$2,"")))</f>
        <v/>
      </c>
    </row>
    <row r="33" spans="20:20" x14ac:dyDescent="0.3">
      <c r="T33" s="12" t="str">
        <f>(IF('Analisis de causas'!R33="SI",Listas!$C$1,IF('Analisis de causas'!R33="NO",Listas!$C$2,"")))</f>
        <v/>
      </c>
    </row>
    <row r="34" spans="20:20" x14ac:dyDescent="0.3">
      <c r="T34" s="12" t="str">
        <f>(IF('Analisis de causas'!R34="SI",Listas!$C$1,IF('Analisis de causas'!R34="NO",Listas!$C$2,"")))</f>
        <v/>
      </c>
    </row>
    <row r="35" spans="20:20" x14ac:dyDescent="0.3">
      <c r="T35" s="12" t="str">
        <f>(IF('Analisis de causas'!R35="SI",Listas!$C$1,IF('Analisis de causas'!R35="NO",Listas!$C$2,"")))</f>
        <v/>
      </c>
    </row>
    <row r="36" spans="20:20" x14ac:dyDescent="0.3">
      <c r="T36" s="12" t="str">
        <f>(IF('Analisis de causas'!R36="SI",Listas!$C$1,IF('Analisis de causas'!R36="NO",Listas!$C$2,"")))</f>
        <v/>
      </c>
    </row>
    <row r="37" spans="20:20" x14ac:dyDescent="0.3">
      <c r="T37" s="12" t="str">
        <f>(IF('Analisis de causas'!R37="SI",Listas!$C$1,IF('Analisis de causas'!R37="NO",Listas!$C$2,"")))</f>
        <v/>
      </c>
    </row>
    <row r="38" spans="20:20" x14ac:dyDescent="0.3">
      <c r="T38" s="12" t="str">
        <f>(IF('Analisis de causas'!R38="SI",Listas!$C$1,IF('Analisis de causas'!R38="NO",Listas!$C$2,"")))</f>
        <v/>
      </c>
    </row>
    <row r="39" spans="20:20" x14ac:dyDescent="0.3">
      <c r="T39" s="12" t="str">
        <f>(IF('Analisis de causas'!R39="SI",Listas!$C$1,IF('Analisis de causas'!R39="NO",Listas!$C$2,"")))</f>
        <v/>
      </c>
    </row>
    <row r="40" spans="20:20" x14ac:dyDescent="0.3">
      <c r="T40" s="12" t="str">
        <f>(IF('Analisis de causas'!R40="SI",Listas!$C$1,IF('Analisis de causas'!R40="NO",Listas!$C$2,"")))</f>
        <v/>
      </c>
    </row>
    <row r="41" spans="20:20" x14ac:dyDescent="0.3">
      <c r="T41" s="12" t="str">
        <f>(IF('Analisis de causas'!R41="SI",Listas!$C$1,IF('Analisis de causas'!R41="NO",Listas!$C$2,"")))</f>
        <v/>
      </c>
    </row>
    <row r="42" spans="20:20" x14ac:dyDescent="0.3">
      <c r="T42" s="12" t="str">
        <f>(IF('Analisis de causas'!R42="SI",Listas!$C$1,IF('Analisis de causas'!R42="NO",Listas!$C$2,"")))</f>
        <v/>
      </c>
    </row>
    <row r="43" spans="20:20" x14ac:dyDescent="0.3">
      <c r="T43" s="12" t="str">
        <f>(IF('Analisis de causas'!R43="SI",Listas!$C$1,IF('Analisis de causas'!R43="NO",Listas!$C$2,"")))</f>
        <v/>
      </c>
    </row>
    <row r="44" spans="20:20" x14ac:dyDescent="0.3">
      <c r="T44" s="12" t="str">
        <f>(IF('Analisis de causas'!R44="SI",Listas!$C$1,IF('Analisis de causas'!R44="NO",Listas!$C$2,"")))</f>
        <v/>
      </c>
    </row>
    <row r="45" spans="20:20" x14ac:dyDescent="0.3">
      <c r="T45" s="12" t="str">
        <f>(IF('Analisis de causas'!R45="SI",Listas!$C$1,IF('Analisis de causas'!R45="NO",Listas!$C$2,"")))</f>
        <v/>
      </c>
    </row>
    <row r="46" spans="20:20" x14ac:dyDescent="0.3">
      <c r="T46" s="12" t="str">
        <f>(IF('Analisis de causas'!R46="SI",Listas!$C$1,IF('Analisis de causas'!R46="NO",Listas!$C$2,"")))</f>
        <v/>
      </c>
    </row>
    <row r="47" spans="20:20" x14ac:dyDescent="0.3">
      <c r="T47" s="12" t="str">
        <f>(IF('Analisis de causas'!R47="SI",Listas!$C$1,IF('Analisis de causas'!R47="NO",Listas!$C$2,"")))</f>
        <v/>
      </c>
    </row>
    <row r="48" spans="20:20" x14ac:dyDescent="0.3">
      <c r="T48" s="12" t="str">
        <f>(IF('Analisis de causas'!R48="SI",Listas!$C$1,IF('Analisis de causas'!R48="NO",Listas!$C$2,"")))</f>
        <v/>
      </c>
    </row>
    <row r="49" spans="20:20" x14ac:dyDescent="0.3">
      <c r="T49" s="12" t="str">
        <f>(IF('Analisis de causas'!R49="SI",Listas!$C$1,IF('Analisis de causas'!R49="NO",Listas!$C$2,"")))</f>
        <v/>
      </c>
    </row>
    <row r="50" spans="20:20" x14ac:dyDescent="0.3">
      <c r="T50" s="12" t="str">
        <f>(IF('Analisis de causas'!R50="SI",Listas!$C$1,IF('Analisis de causas'!R50="NO",Listas!$C$2,"")))</f>
        <v/>
      </c>
    </row>
    <row r="51" spans="20:20" x14ac:dyDescent="0.3">
      <c r="T51" s="12" t="str">
        <f>(IF('Analisis de causas'!R51="SI",Listas!$C$1,IF('Analisis de causas'!R51="NO",Listas!$C$2,"")))</f>
        <v/>
      </c>
    </row>
    <row r="52" spans="20:20" x14ac:dyDescent="0.3">
      <c r="T52" s="12" t="str">
        <f>(IF('Analisis de causas'!R52="SI",Listas!$C$1,IF('Analisis de causas'!R52="NO",Listas!$C$2,"")))</f>
        <v/>
      </c>
    </row>
    <row r="53" spans="20:20" x14ac:dyDescent="0.3">
      <c r="T53" s="12" t="str">
        <f>(IF('Analisis de causas'!R53="SI",Listas!$C$1,IF('Analisis de causas'!R53="NO",Listas!$C$2,"")))</f>
        <v/>
      </c>
    </row>
    <row r="54" spans="20:20" x14ac:dyDescent="0.3">
      <c r="T54" s="12" t="str">
        <f>(IF('Analisis de causas'!R54="SI",Listas!$C$1,IF('Analisis de causas'!R54="NO",Listas!$C$2,"")))</f>
        <v/>
      </c>
    </row>
    <row r="55" spans="20:20" x14ac:dyDescent="0.3">
      <c r="T55" s="12" t="str">
        <f>(IF('Analisis de causas'!R55="SI",Listas!$C$1,IF('Analisis de causas'!R55="NO",Listas!$C$2,"")))</f>
        <v/>
      </c>
    </row>
    <row r="56" spans="20:20" x14ac:dyDescent="0.3">
      <c r="T56" s="12" t="str">
        <f>(IF('Analisis de causas'!R56="SI",Listas!$C$1,IF('Analisis de causas'!R56="NO",Listas!$C$2,"")))</f>
        <v/>
      </c>
    </row>
    <row r="57" spans="20:20" x14ac:dyDescent="0.3">
      <c r="T57" s="12" t="str">
        <f>(IF('Analisis de causas'!R57="SI",Listas!$C$1,IF('Analisis de causas'!R57="NO",Listas!$C$2,"")))</f>
        <v/>
      </c>
    </row>
    <row r="58" spans="20:20" x14ac:dyDescent="0.3">
      <c r="T58" s="12" t="str">
        <f>(IF('Analisis de causas'!R58="SI",Listas!$C$1,IF('Analisis de causas'!R58="NO",Listas!$C$2,"")))</f>
        <v/>
      </c>
    </row>
    <row r="59" spans="20:20" x14ac:dyDescent="0.3">
      <c r="T59" s="12" t="str">
        <f>(IF('Analisis de causas'!R59="SI",Listas!$C$1,IF('Analisis de causas'!R59="NO",Listas!$C$2,"")))</f>
        <v/>
      </c>
    </row>
    <row r="60" spans="20:20" x14ac:dyDescent="0.3">
      <c r="T60" s="12" t="str">
        <f>(IF('Analisis de causas'!R60="SI",Listas!$C$1,IF('Analisis de causas'!R60="NO",Listas!$C$2,"")))</f>
        <v/>
      </c>
    </row>
    <row r="61" spans="20:20" x14ac:dyDescent="0.3">
      <c r="T61" s="12" t="str">
        <f>(IF('Analisis de causas'!R61="SI",Listas!$C$1,IF('Analisis de causas'!R61="NO",Listas!$C$2,"")))</f>
        <v/>
      </c>
    </row>
    <row r="62" spans="20:20" x14ac:dyDescent="0.3">
      <c r="T62" s="12" t="str">
        <f>(IF('Analisis de causas'!R62="SI",Listas!$C$1,IF('Analisis de causas'!R62="NO",Listas!$C$2,"")))</f>
        <v/>
      </c>
    </row>
    <row r="63" spans="20:20" x14ac:dyDescent="0.3">
      <c r="T63" s="12" t="str">
        <f>(IF('Analisis de causas'!R63="SI",Listas!$C$1,IF('Analisis de causas'!R63="NO",Listas!$C$2,"")))</f>
        <v/>
      </c>
    </row>
    <row r="64" spans="20:20" x14ac:dyDescent="0.3">
      <c r="T64" s="12" t="str">
        <f>(IF('Analisis de causas'!R64="SI",Listas!$C$1,IF('Analisis de causas'!R64="NO",Listas!$C$2,"")))</f>
        <v/>
      </c>
    </row>
    <row r="65" spans="20:20" x14ac:dyDescent="0.3">
      <c r="T65" s="12" t="str">
        <f>(IF('Analisis de causas'!R65="SI",Listas!$C$1,IF('Analisis de causas'!R65="NO",Listas!$C$2,"")))</f>
        <v/>
      </c>
    </row>
    <row r="66" spans="20:20" x14ac:dyDescent="0.3">
      <c r="T66" s="12" t="str">
        <f>(IF('Analisis de causas'!R66="SI",Listas!$C$1,IF('Analisis de causas'!R66="NO",Listas!$C$2,"")))</f>
        <v/>
      </c>
    </row>
    <row r="67" spans="20:20" x14ac:dyDescent="0.3">
      <c r="T67" s="12" t="str">
        <f>(IF('Analisis de causas'!R67="SI",Listas!$C$1,IF('Analisis de causas'!R67="NO",Listas!$C$2,"")))</f>
        <v/>
      </c>
    </row>
    <row r="68" spans="20:20" x14ac:dyDescent="0.3">
      <c r="T68" s="12" t="str">
        <f>(IF('Analisis de causas'!R68="SI",Listas!$C$1,IF('Analisis de causas'!R68="NO",Listas!$C$2,"")))</f>
        <v/>
      </c>
    </row>
    <row r="69" spans="20:20" x14ac:dyDescent="0.3">
      <c r="T69" s="12" t="str">
        <f>(IF('Analisis de causas'!R69="SI",Listas!$C$1,IF('Analisis de causas'!R69="NO",Listas!$C$2,"")))</f>
        <v/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T1"/>
  </mergeCells>
  <dataValidations count="2">
    <dataValidation type="list" allowBlank="1" showInputMessage="1" showErrorMessage="1" sqref="H3:H13" xr:uid="{22FC271B-F70C-404D-8048-60EF35599A5C}">
      <formula1>$X$3:$X$5</formula1>
    </dataValidation>
    <dataValidation type="list" allowBlank="1" showInputMessage="1" showErrorMessage="1" sqref="B3:B13" xr:uid="{C39C6B43-022C-4E2B-9943-6A2FAAB192E1}">
      <formula1>$W$3:$W$12</formula1>
    </dataValidation>
  </dataValidations>
  <pageMargins left="0.55555555555555602" right="0.70866141732283505" top="0.85" bottom="0.85" header="0.13" footer="0.13"/>
  <pageSetup scale="21" orientation="landscape" r:id="rId1"/>
  <headerFooter>
    <oddHeader>&amp;C&amp;G&amp;R&amp;"Arial,Negrita"&amp;10SOLICITUDES DE MODIFICACIÓN AL PLAN DE ACCIÓN Y ANÁLISIS DE CAUSAS
CÓDIGO: &amp;"Arial,Normal"FOR-EST-DPG-007&amp;"Arial,Negrita"
VERSIÓN: &amp;"Arial,Normal"005</oddHeader>
    <oddFooter>&amp;L&amp;G&amp;R&amp;G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18" r:id="rId5" name="Check Box 98">
              <controlPr defaultSize="0" autoFill="0" autoLine="0" autoPict="0">
                <anchor moveWithCells="1">
                  <from>
                    <xdr:col>15</xdr:col>
                    <xdr:colOff>106680</xdr:colOff>
                    <xdr:row>2</xdr:row>
                    <xdr:rowOff>220980</xdr:rowOff>
                  </from>
                  <to>
                    <xdr:col>15</xdr:col>
                    <xdr:colOff>1866900</xdr:colOff>
                    <xdr:row>2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6" name="Check Box 99">
              <controlPr defaultSize="0" autoFill="0" autoLine="0" autoPict="0">
                <anchor moveWithCells="1">
                  <from>
                    <xdr:col>15</xdr:col>
                    <xdr:colOff>106680</xdr:colOff>
                    <xdr:row>2</xdr:row>
                    <xdr:rowOff>533400</xdr:rowOff>
                  </from>
                  <to>
                    <xdr:col>15</xdr:col>
                    <xdr:colOff>1562100</xdr:colOff>
                    <xdr:row>2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7" name="Check Box 100">
              <controlPr defaultSize="0" autoFill="0" autoLine="0" autoPict="0">
                <anchor moveWithCells="1">
                  <from>
                    <xdr:col>15</xdr:col>
                    <xdr:colOff>106680</xdr:colOff>
                    <xdr:row>2</xdr:row>
                    <xdr:rowOff>716280</xdr:rowOff>
                  </from>
                  <to>
                    <xdr:col>15</xdr:col>
                    <xdr:colOff>3345180</xdr:colOff>
                    <xdr:row>2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8" name="Check Box 101">
              <controlPr defaultSize="0" autoFill="0" autoLine="0" autoPict="0">
                <anchor moveWithCells="1">
                  <from>
                    <xdr:col>15</xdr:col>
                    <xdr:colOff>106680</xdr:colOff>
                    <xdr:row>2</xdr:row>
                    <xdr:rowOff>1021080</xdr:rowOff>
                  </from>
                  <to>
                    <xdr:col>15</xdr:col>
                    <xdr:colOff>1866900</xdr:colOff>
                    <xdr:row>2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9" name="Check Box 103">
              <controlPr defaultSize="0" autoFill="0" autoLine="0" autoPict="0">
                <anchor moveWithCells="1">
                  <from>
                    <xdr:col>15</xdr:col>
                    <xdr:colOff>106680</xdr:colOff>
                    <xdr:row>2</xdr:row>
                    <xdr:rowOff>1234440</xdr:rowOff>
                  </from>
                  <to>
                    <xdr:col>15</xdr:col>
                    <xdr:colOff>1630680</xdr:colOff>
                    <xdr:row>2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" name="Check Box 104">
              <controlPr defaultSize="0" autoFill="0" autoLine="0" autoPict="0">
                <anchor moveWithCells="1">
                  <from>
                    <xdr:col>15</xdr:col>
                    <xdr:colOff>114300</xdr:colOff>
                    <xdr:row>2</xdr:row>
                    <xdr:rowOff>1516380</xdr:rowOff>
                  </from>
                  <to>
                    <xdr:col>15</xdr:col>
                    <xdr:colOff>1882140</xdr:colOff>
                    <xdr:row>2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1" name="Check Box 105">
              <controlPr defaultSize="0" autoFill="0" autoLine="0" autoPict="0">
                <anchor moveWithCells="1">
                  <from>
                    <xdr:col>15</xdr:col>
                    <xdr:colOff>114300</xdr:colOff>
                    <xdr:row>2</xdr:row>
                    <xdr:rowOff>1752600</xdr:rowOff>
                  </from>
                  <to>
                    <xdr:col>15</xdr:col>
                    <xdr:colOff>1691640</xdr:colOff>
                    <xdr:row>2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8" r:id="rId12" name="Check Box 278">
              <controlPr defaultSize="0" autoFill="0" autoLine="0" autoPict="0">
                <anchor moveWithCells="1">
                  <from>
                    <xdr:col>15</xdr:col>
                    <xdr:colOff>106680</xdr:colOff>
                    <xdr:row>4</xdr:row>
                    <xdr:rowOff>220980</xdr:rowOff>
                  </from>
                  <to>
                    <xdr:col>15</xdr:col>
                    <xdr:colOff>1882140</xdr:colOff>
                    <xdr:row>4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99" r:id="rId13" name="Check Box 279">
              <controlPr defaultSize="0" autoFill="0" autoLine="0" autoPict="0">
                <anchor moveWithCells="1">
                  <from>
                    <xdr:col>15</xdr:col>
                    <xdr:colOff>106680</xdr:colOff>
                    <xdr:row>4</xdr:row>
                    <xdr:rowOff>533400</xdr:rowOff>
                  </from>
                  <to>
                    <xdr:col>15</xdr:col>
                    <xdr:colOff>1577340</xdr:colOff>
                    <xdr:row>4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0" r:id="rId14" name="Check Box 280">
              <controlPr defaultSize="0" autoFill="0" autoLine="0" autoPict="0">
                <anchor moveWithCells="1">
                  <from>
                    <xdr:col>15</xdr:col>
                    <xdr:colOff>106680</xdr:colOff>
                    <xdr:row>4</xdr:row>
                    <xdr:rowOff>716280</xdr:rowOff>
                  </from>
                  <to>
                    <xdr:col>15</xdr:col>
                    <xdr:colOff>3345180</xdr:colOff>
                    <xdr:row>4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1" r:id="rId15" name="Check Box 281">
              <controlPr defaultSize="0" autoFill="0" autoLine="0" autoPict="0">
                <anchor moveWithCells="1">
                  <from>
                    <xdr:col>15</xdr:col>
                    <xdr:colOff>106680</xdr:colOff>
                    <xdr:row>4</xdr:row>
                    <xdr:rowOff>1021080</xdr:rowOff>
                  </from>
                  <to>
                    <xdr:col>15</xdr:col>
                    <xdr:colOff>1882140</xdr:colOff>
                    <xdr:row>4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2" r:id="rId16" name="Check Box 282">
              <controlPr defaultSize="0" autoFill="0" autoLine="0" autoPict="0">
                <anchor moveWithCells="1">
                  <from>
                    <xdr:col>15</xdr:col>
                    <xdr:colOff>106680</xdr:colOff>
                    <xdr:row>4</xdr:row>
                    <xdr:rowOff>1234440</xdr:rowOff>
                  </from>
                  <to>
                    <xdr:col>15</xdr:col>
                    <xdr:colOff>1630680</xdr:colOff>
                    <xdr:row>4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3" r:id="rId17" name="Check Box 283">
              <controlPr defaultSize="0" autoFill="0" autoLine="0" autoPict="0">
                <anchor moveWithCells="1">
                  <from>
                    <xdr:col>15</xdr:col>
                    <xdr:colOff>114300</xdr:colOff>
                    <xdr:row>4</xdr:row>
                    <xdr:rowOff>1516380</xdr:rowOff>
                  </from>
                  <to>
                    <xdr:col>15</xdr:col>
                    <xdr:colOff>1882140</xdr:colOff>
                    <xdr:row>4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4" r:id="rId18" name="Check Box 284">
              <controlPr defaultSize="0" autoFill="0" autoLine="0" autoPict="0">
                <anchor moveWithCells="1">
                  <from>
                    <xdr:col>15</xdr:col>
                    <xdr:colOff>114300</xdr:colOff>
                    <xdr:row>4</xdr:row>
                    <xdr:rowOff>1752600</xdr:rowOff>
                  </from>
                  <to>
                    <xdr:col>15</xdr:col>
                    <xdr:colOff>1691640</xdr:colOff>
                    <xdr:row>4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6" r:id="rId19" name="Check Box 286">
              <controlPr defaultSize="0" autoFill="0" autoLine="0" autoPict="0">
                <anchor moveWithCells="1">
                  <from>
                    <xdr:col>15</xdr:col>
                    <xdr:colOff>106680</xdr:colOff>
                    <xdr:row>5</xdr:row>
                    <xdr:rowOff>220980</xdr:rowOff>
                  </from>
                  <to>
                    <xdr:col>15</xdr:col>
                    <xdr:colOff>1882140</xdr:colOff>
                    <xdr:row>5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7" r:id="rId20" name="Check Box 287">
              <controlPr defaultSize="0" autoFill="0" autoLine="0" autoPict="0">
                <anchor moveWithCells="1">
                  <from>
                    <xdr:col>15</xdr:col>
                    <xdr:colOff>106680</xdr:colOff>
                    <xdr:row>5</xdr:row>
                    <xdr:rowOff>533400</xdr:rowOff>
                  </from>
                  <to>
                    <xdr:col>15</xdr:col>
                    <xdr:colOff>1577340</xdr:colOff>
                    <xdr:row>5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21" name="Check Box 288">
              <controlPr defaultSize="0" autoFill="0" autoLine="0" autoPict="0">
                <anchor moveWithCells="1">
                  <from>
                    <xdr:col>15</xdr:col>
                    <xdr:colOff>106680</xdr:colOff>
                    <xdr:row>5</xdr:row>
                    <xdr:rowOff>716280</xdr:rowOff>
                  </from>
                  <to>
                    <xdr:col>15</xdr:col>
                    <xdr:colOff>3345180</xdr:colOff>
                    <xdr:row>5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22" name="Check Box 289">
              <controlPr defaultSize="0" autoFill="0" autoLine="0" autoPict="0">
                <anchor moveWithCells="1">
                  <from>
                    <xdr:col>15</xdr:col>
                    <xdr:colOff>106680</xdr:colOff>
                    <xdr:row>5</xdr:row>
                    <xdr:rowOff>1021080</xdr:rowOff>
                  </from>
                  <to>
                    <xdr:col>15</xdr:col>
                    <xdr:colOff>1882140</xdr:colOff>
                    <xdr:row>5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23" name="Check Box 290">
              <controlPr defaultSize="0" autoFill="0" autoLine="0" autoPict="0">
                <anchor moveWithCells="1">
                  <from>
                    <xdr:col>15</xdr:col>
                    <xdr:colOff>106680</xdr:colOff>
                    <xdr:row>5</xdr:row>
                    <xdr:rowOff>1234440</xdr:rowOff>
                  </from>
                  <to>
                    <xdr:col>15</xdr:col>
                    <xdr:colOff>1630680</xdr:colOff>
                    <xdr:row>5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24" name="Check Box 291">
              <controlPr defaultSize="0" autoFill="0" autoLine="0" autoPict="0">
                <anchor moveWithCells="1">
                  <from>
                    <xdr:col>15</xdr:col>
                    <xdr:colOff>114300</xdr:colOff>
                    <xdr:row>5</xdr:row>
                    <xdr:rowOff>1516380</xdr:rowOff>
                  </from>
                  <to>
                    <xdr:col>15</xdr:col>
                    <xdr:colOff>1882140</xdr:colOff>
                    <xdr:row>5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25" name="Check Box 292">
              <controlPr defaultSize="0" autoFill="0" autoLine="0" autoPict="0">
                <anchor moveWithCells="1">
                  <from>
                    <xdr:col>15</xdr:col>
                    <xdr:colOff>114300</xdr:colOff>
                    <xdr:row>5</xdr:row>
                    <xdr:rowOff>1752600</xdr:rowOff>
                  </from>
                  <to>
                    <xdr:col>15</xdr:col>
                    <xdr:colOff>1691640</xdr:colOff>
                    <xdr:row>5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26" name="Check Box 293">
              <controlPr defaultSize="0" autoFill="0" autoLine="0" autoPict="0">
                <anchor moveWithCells="1">
                  <from>
                    <xdr:col>15</xdr:col>
                    <xdr:colOff>106680</xdr:colOff>
                    <xdr:row>6</xdr:row>
                    <xdr:rowOff>220980</xdr:rowOff>
                  </from>
                  <to>
                    <xdr:col>15</xdr:col>
                    <xdr:colOff>1866900</xdr:colOff>
                    <xdr:row>6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27" name="Check Box 294">
              <controlPr defaultSize="0" autoFill="0" autoLine="0" autoPict="0">
                <anchor moveWithCells="1">
                  <from>
                    <xdr:col>15</xdr:col>
                    <xdr:colOff>106680</xdr:colOff>
                    <xdr:row>6</xdr:row>
                    <xdr:rowOff>533400</xdr:rowOff>
                  </from>
                  <to>
                    <xdr:col>15</xdr:col>
                    <xdr:colOff>1562100</xdr:colOff>
                    <xdr:row>6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28" name="Check Box 295">
              <controlPr defaultSize="0" autoFill="0" autoLine="0" autoPict="0">
                <anchor moveWithCells="1">
                  <from>
                    <xdr:col>15</xdr:col>
                    <xdr:colOff>106680</xdr:colOff>
                    <xdr:row>6</xdr:row>
                    <xdr:rowOff>716280</xdr:rowOff>
                  </from>
                  <to>
                    <xdr:col>15</xdr:col>
                    <xdr:colOff>3345180</xdr:colOff>
                    <xdr:row>6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29" name="Check Box 296">
              <controlPr defaultSize="0" autoFill="0" autoLine="0" autoPict="0">
                <anchor moveWithCells="1">
                  <from>
                    <xdr:col>15</xdr:col>
                    <xdr:colOff>106680</xdr:colOff>
                    <xdr:row>6</xdr:row>
                    <xdr:rowOff>1021080</xdr:rowOff>
                  </from>
                  <to>
                    <xdr:col>15</xdr:col>
                    <xdr:colOff>1866900</xdr:colOff>
                    <xdr:row>6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30" name="Check Box 297">
              <controlPr defaultSize="0" autoFill="0" autoLine="0" autoPict="0">
                <anchor moveWithCells="1">
                  <from>
                    <xdr:col>15</xdr:col>
                    <xdr:colOff>106680</xdr:colOff>
                    <xdr:row>6</xdr:row>
                    <xdr:rowOff>1234440</xdr:rowOff>
                  </from>
                  <to>
                    <xdr:col>15</xdr:col>
                    <xdr:colOff>1630680</xdr:colOff>
                    <xdr:row>6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8" r:id="rId31" name="Check Box 298">
              <controlPr defaultSize="0" autoFill="0" autoLine="0" autoPict="0">
                <anchor moveWithCells="1">
                  <from>
                    <xdr:col>15</xdr:col>
                    <xdr:colOff>114300</xdr:colOff>
                    <xdr:row>6</xdr:row>
                    <xdr:rowOff>1516380</xdr:rowOff>
                  </from>
                  <to>
                    <xdr:col>15</xdr:col>
                    <xdr:colOff>1882140</xdr:colOff>
                    <xdr:row>6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9" r:id="rId32" name="Check Box 299">
              <controlPr defaultSize="0" autoFill="0" autoLine="0" autoPict="0">
                <anchor moveWithCells="1">
                  <from>
                    <xdr:col>15</xdr:col>
                    <xdr:colOff>114300</xdr:colOff>
                    <xdr:row>6</xdr:row>
                    <xdr:rowOff>1752600</xdr:rowOff>
                  </from>
                  <to>
                    <xdr:col>15</xdr:col>
                    <xdr:colOff>1691640</xdr:colOff>
                    <xdr:row>6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0" r:id="rId33" name="Check Box 300">
              <controlPr defaultSize="0" autoFill="0" autoLine="0" autoPict="0">
                <anchor moveWithCells="1">
                  <from>
                    <xdr:col>15</xdr:col>
                    <xdr:colOff>106680</xdr:colOff>
                    <xdr:row>7</xdr:row>
                    <xdr:rowOff>220980</xdr:rowOff>
                  </from>
                  <to>
                    <xdr:col>15</xdr:col>
                    <xdr:colOff>1866900</xdr:colOff>
                    <xdr:row>7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1" r:id="rId34" name="Check Box 301">
              <controlPr defaultSize="0" autoFill="0" autoLine="0" autoPict="0">
                <anchor moveWithCells="1">
                  <from>
                    <xdr:col>15</xdr:col>
                    <xdr:colOff>106680</xdr:colOff>
                    <xdr:row>7</xdr:row>
                    <xdr:rowOff>533400</xdr:rowOff>
                  </from>
                  <to>
                    <xdr:col>15</xdr:col>
                    <xdr:colOff>1562100</xdr:colOff>
                    <xdr:row>7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35" name="Check Box 302">
              <controlPr defaultSize="0" autoFill="0" autoLine="0" autoPict="0">
                <anchor moveWithCells="1">
                  <from>
                    <xdr:col>15</xdr:col>
                    <xdr:colOff>106680</xdr:colOff>
                    <xdr:row>7</xdr:row>
                    <xdr:rowOff>716280</xdr:rowOff>
                  </from>
                  <to>
                    <xdr:col>15</xdr:col>
                    <xdr:colOff>3345180</xdr:colOff>
                    <xdr:row>7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3" r:id="rId36" name="Check Box 303">
              <controlPr defaultSize="0" autoFill="0" autoLine="0" autoPict="0">
                <anchor moveWithCells="1">
                  <from>
                    <xdr:col>15</xdr:col>
                    <xdr:colOff>106680</xdr:colOff>
                    <xdr:row>7</xdr:row>
                    <xdr:rowOff>1021080</xdr:rowOff>
                  </from>
                  <to>
                    <xdr:col>15</xdr:col>
                    <xdr:colOff>1866900</xdr:colOff>
                    <xdr:row>7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4" r:id="rId37" name="Check Box 304">
              <controlPr defaultSize="0" autoFill="0" autoLine="0" autoPict="0">
                <anchor moveWithCells="1">
                  <from>
                    <xdr:col>15</xdr:col>
                    <xdr:colOff>106680</xdr:colOff>
                    <xdr:row>7</xdr:row>
                    <xdr:rowOff>1234440</xdr:rowOff>
                  </from>
                  <to>
                    <xdr:col>15</xdr:col>
                    <xdr:colOff>1630680</xdr:colOff>
                    <xdr:row>7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38" name="Check Box 305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1516380</xdr:rowOff>
                  </from>
                  <to>
                    <xdr:col>15</xdr:col>
                    <xdr:colOff>1882140</xdr:colOff>
                    <xdr:row>7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6" r:id="rId39" name="Check Box 30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1752600</xdr:rowOff>
                  </from>
                  <to>
                    <xdr:col>15</xdr:col>
                    <xdr:colOff>1691640</xdr:colOff>
                    <xdr:row>7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40" name="Check Box 307">
              <controlPr defaultSize="0" autoFill="0" autoLine="0" autoPict="0">
                <anchor moveWithCells="1">
                  <from>
                    <xdr:col>15</xdr:col>
                    <xdr:colOff>106680</xdr:colOff>
                    <xdr:row>8</xdr:row>
                    <xdr:rowOff>220980</xdr:rowOff>
                  </from>
                  <to>
                    <xdr:col>15</xdr:col>
                    <xdr:colOff>1866900</xdr:colOff>
                    <xdr:row>8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8" r:id="rId41" name="Check Box 308">
              <controlPr defaultSize="0" autoFill="0" autoLine="0" autoPict="0">
                <anchor moveWithCells="1">
                  <from>
                    <xdr:col>15</xdr:col>
                    <xdr:colOff>106680</xdr:colOff>
                    <xdr:row>8</xdr:row>
                    <xdr:rowOff>533400</xdr:rowOff>
                  </from>
                  <to>
                    <xdr:col>15</xdr:col>
                    <xdr:colOff>1562100</xdr:colOff>
                    <xdr:row>8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9" r:id="rId42" name="Check Box 309">
              <controlPr defaultSize="0" autoFill="0" autoLine="0" autoPict="0">
                <anchor moveWithCells="1">
                  <from>
                    <xdr:col>15</xdr:col>
                    <xdr:colOff>106680</xdr:colOff>
                    <xdr:row>8</xdr:row>
                    <xdr:rowOff>716280</xdr:rowOff>
                  </from>
                  <to>
                    <xdr:col>15</xdr:col>
                    <xdr:colOff>3345180</xdr:colOff>
                    <xdr:row>8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0" r:id="rId43" name="Check Box 310">
              <controlPr defaultSize="0" autoFill="0" autoLine="0" autoPict="0">
                <anchor moveWithCells="1">
                  <from>
                    <xdr:col>15</xdr:col>
                    <xdr:colOff>106680</xdr:colOff>
                    <xdr:row>8</xdr:row>
                    <xdr:rowOff>1021080</xdr:rowOff>
                  </from>
                  <to>
                    <xdr:col>15</xdr:col>
                    <xdr:colOff>1866900</xdr:colOff>
                    <xdr:row>8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1" r:id="rId44" name="Check Box 311">
              <controlPr defaultSize="0" autoFill="0" autoLine="0" autoPict="0">
                <anchor moveWithCells="1">
                  <from>
                    <xdr:col>15</xdr:col>
                    <xdr:colOff>106680</xdr:colOff>
                    <xdr:row>8</xdr:row>
                    <xdr:rowOff>1234440</xdr:rowOff>
                  </from>
                  <to>
                    <xdr:col>15</xdr:col>
                    <xdr:colOff>1630680</xdr:colOff>
                    <xdr:row>8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2" r:id="rId45" name="Check Box 312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1516380</xdr:rowOff>
                  </from>
                  <to>
                    <xdr:col>15</xdr:col>
                    <xdr:colOff>1882140</xdr:colOff>
                    <xdr:row>8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3" r:id="rId46" name="Check Box 313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1752600</xdr:rowOff>
                  </from>
                  <to>
                    <xdr:col>15</xdr:col>
                    <xdr:colOff>1691640</xdr:colOff>
                    <xdr:row>8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4" r:id="rId47" name="Check Box 314">
              <controlPr defaultSize="0" autoFill="0" autoLine="0" autoPict="0">
                <anchor moveWithCells="1">
                  <from>
                    <xdr:col>15</xdr:col>
                    <xdr:colOff>106680</xdr:colOff>
                    <xdr:row>9</xdr:row>
                    <xdr:rowOff>220980</xdr:rowOff>
                  </from>
                  <to>
                    <xdr:col>15</xdr:col>
                    <xdr:colOff>1866900</xdr:colOff>
                    <xdr:row>9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5" r:id="rId48" name="Check Box 315">
              <controlPr defaultSize="0" autoFill="0" autoLine="0" autoPict="0">
                <anchor moveWithCells="1">
                  <from>
                    <xdr:col>15</xdr:col>
                    <xdr:colOff>106680</xdr:colOff>
                    <xdr:row>9</xdr:row>
                    <xdr:rowOff>533400</xdr:rowOff>
                  </from>
                  <to>
                    <xdr:col>15</xdr:col>
                    <xdr:colOff>1562100</xdr:colOff>
                    <xdr:row>9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6" r:id="rId49" name="Check Box 316">
              <controlPr defaultSize="0" autoFill="0" autoLine="0" autoPict="0">
                <anchor moveWithCells="1">
                  <from>
                    <xdr:col>15</xdr:col>
                    <xdr:colOff>106680</xdr:colOff>
                    <xdr:row>9</xdr:row>
                    <xdr:rowOff>716280</xdr:rowOff>
                  </from>
                  <to>
                    <xdr:col>15</xdr:col>
                    <xdr:colOff>3345180</xdr:colOff>
                    <xdr:row>9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7" r:id="rId50" name="Check Box 317">
              <controlPr defaultSize="0" autoFill="0" autoLine="0" autoPict="0">
                <anchor moveWithCells="1">
                  <from>
                    <xdr:col>15</xdr:col>
                    <xdr:colOff>106680</xdr:colOff>
                    <xdr:row>9</xdr:row>
                    <xdr:rowOff>1021080</xdr:rowOff>
                  </from>
                  <to>
                    <xdr:col>15</xdr:col>
                    <xdr:colOff>1866900</xdr:colOff>
                    <xdr:row>9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8" r:id="rId51" name="Check Box 318">
              <controlPr defaultSize="0" autoFill="0" autoLine="0" autoPict="0">
                <anchor moveWithCells="1">
                  <from>
                    <xdr:col>15</xdr:col>
                    <xdr:colOff>106680</xdr:colOff>
                    <xdr:row>9</xdr:row>
                    <xdr:rowOff>1234440</xdr:rowOff>
                  </from>
                  <to>
                    <xdr:col>15</xdr:col>
                    <xdr:colOff>1630680</xdr:colOff>
                    <xdr:row>9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39" r:id="rId52" name="Check Box 319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1516380</xdr:rowOff>
                  </from>
                  <to>
                    <xdr:col>15</xdr:col>
                    <xdr:colOff>1882140</xdr:colOff>
                    <xdr:row>9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0" r:id="rId53" name="Check Box 320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1752600</xdr:rowOff>
                  </from>
                  <to>
                    <xdr:col>15</xdr:col>
                    <xdr:colOff>1691640</xdr:colOff>
                    <xdr:row>9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1" r:id="rId54" name="Check Box 321">
              <controlPr defaultSize="0" autoFill="0" autoLine="0" autoPict="0">
                <anchor moveWithCells="1">
                  <from>
                    <xdr:col>15</xdr:col>
                    <xdr:colOff>106680</xdr:colOff>
                    <xdr:row>10</xdr:row>
                    <xdr:rowOff>220980</xdr:rowOff>
                  </from>
                  <to>
                    <xdr:col>15</xdr:col>
                    <xdr:colOff>1866900</xdr:colOff>
                    <xdr:row>10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2" r:id="rId55" name="Check Box 322">
              <controlPr defaultSize="0" autoFill="0" autoLine="0" autoPict="0">
                <anchor moveWithCells="1">
                  <from>
                    <xdr:col>15</xdr:col>
                    <xdr:colOff>106680</xdr:colOff>
                    <xdr:row>10</xdr:row>
                    <xdr:rowOff>533400</xdr:rowOff>
                  </from>
                  <to>
                    <xdr:col>15</xdr:col>
                    <xdr:colOff>1562100</xdr:colOff>
                    <xdr:row>10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3" r:id="rId56" name="Check Box 323">
              <controlPr defaultSize="0" autoFill="0" autoLine="0" autoPict="0">
                <anchor moveWithCells="1">
                  <from>
                    <xdr:col>15</xdr:col>
                    <xdr:colOff>106680</xdr:colOff>
                    <xdr:row>10</xdr:row>
                    <xdr:rowOff>716280</xdr:rowOff>
                  </from>
                  <to>
                    <xdr:col>15</xdr:col>
                    <xdr:colOff>3345180</xdr:colOff>
                    <xdr:row>10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57" name="Check Box 324">
              <controlPr defaultSize="0" autoFill="0" autoLine="0" autoPict="0">
                <anchor moveWithCells="1">
                  <from>
                    <xdr:col>15</xdr:col>
                    <xdr:colOff>106680</xdr:colOff>
                    <xdr:row>10</xdr:row>
                    <xdr:rowOff>1021080</xdr:rowOff>
                  </from>
                  <to>
                    <xdr:col>15</xdr:col>
                    <xdr:colOff>1866900</xdr:colOff>
                    <xdr:row>10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58" name="Check Box 325">
              <controlPr defaultSize="0" autoFill="0" autoLine="0" autoPict="0">
                <anchor moveWithCells="1">
                  <from>
                    <xdr:col>15</xdr:col>
                    <xdr:colOff>106680</xdr:colOff>
                    <xdr:row>10</xdr:row>
                    <xdr:rowOff>1234440</xdr:rowOff>
                  </from>
                  <to>
                    <xdr:col>15</xdr:col>
                    <xdr:colOff>1630680</xdr:colOff>
                    <xdr:row>10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6" r:id="rId59" name="Check Box 326">
              <controlPr defaultSize="0" autoFill="0" autoLine="0" autoPict="0">
                <anchor moveWithCells="1">
                  <from>
                    <xdr:col>15</xdr:col>
                    <xdr:colOff>114300</xdr:colOff>
                    <xdr:row>10</xdr:row>
                    <xdr:rowOff>1516380</xdr:rowOff>
                  </from>
                  <to>
                    <xdr:col>15</xdr:col>
                    <xdr:colOff>1882140</xdr:colOff>
                    <xdr:row>10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60" name="Check Box 327">
              <controlPr defaultSize="0" autoFill="0" autoLine="0" autoPict="0">
                <anchor moveWithCells="1">
                  <from>
                    <xdr:col>15</xdr:col>
                    <xdr:colOff>114300</xdr:colOff>
                    <xdr:row>10</xdr:row>
                    <xdr:rowOff>1752600</xdr:rowOff>
                  </from>
                  <to>
                    <xdr:col>15</xdr:col>
                    <xdr:colOff>1691640</xdr:colOff>
                    <xdr:row>10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61" name="Check Box 328">
              <controlPr defaultSize="0" autoFill="0" autoLine="0" autoPict="0">
                <anchor moveWithCells="1">
                  <from>
                    <xdr:col>15</xdr:col>
                    <xdr:colOff>106680</xdr:colOff>
                    <xdr:row>11</xdr:row>
                    <xdr:rowOff>220980</xdr:rowOff>
                  </from>
                  <to>
                    <xdr:col>15</xdr:col>
                    <xdr:colOff>1866900</xdr:colOff>
                    <xdr:row>11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62" name="Check Box 329">
              <controlPr defaultSize="0" autoFill="0" autoLine="0" autoPict="0">
                <anchor moveWithCells="1">
                  <from>
                    <xdr:col>15</xdr:col>
                    <xdr:colOff>106680</xdr:colOff>
                    <xdr:row>11</xdr:row>
                    <xdr:rowOff>533400</xdr:rowOff>
                  </from>
                  <to>
                    <xdr:col>15</xdr:col>
                    <xdr:colOff>1562100</xdr:colOff>
                    <xdr:row>11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63" name="Check Box 330">
              <controlPr defaultSize="0" autoFill="0" autoLine="0" autoPict="0">
                <anchor moveWithCells="1">
                  <from>
                    <xdr:col>15</xdr:col>
                    <xdr:colOff>106680</xdr:colOff>
                    <xdr:row>11</xdr:row>
                    <xdr:rowOff>716280</xdr:rowOff>
                  </from>
                  <to>
                    <xdr:col>15</xdr:col>
                    <xdr:colOff>3345180</xdr:colOff>
                    <xdr:row>11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64" name="Check Box 331">
              <controlPr defaultSize="0" autoFill="0" autoLine="0" autoPict="0">
                <anchor moveWithCells="1">
                  <from>
                    <xdr:col>15</xdr:col>
                    <xdr:colOff>106680</xdr:colOff>
                    <xdr:row>11</xdr:row>
                    <xdr:rowOff>1021080</xdr:rowOff>
                  </from>
                  <to>
                    <xdr:col>15</xdr:col>
                    <xdr:colOff>1866900</xdr:colOff>
                    <xdr:row>11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65" name="Check Box 332">
              <controlPr defaultSize="0" autoFill="0" autoLine="0" autoPict="0">
                <anchor moveWithCells="1">
                  <from>
                    <xdr:col>15</xdr:col>
                    <xdr:colOff>106680</xdr:colOff>
                    <xdr:row>11</xdr:row>
                    <xdr:rowOff>1234440</xdr:rowOff>
                  </from>
                  <to>
                    <xdr:col>15</xdr:col>
                    <xdr:colOff>1630680</xdr:colOff>
                    <xdr:row>11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3" r:id="rId66" name="Check Box 333">
              <controlPr defaultSize="0" autoFill="0" autoLine="0" autoPict="0">
                <anchor moveWithCells="1">
                  <from>
                    <xdr:col>15</xdr:col>
                    <xdr:colOff>114300</xdr:colOff>
                    <xdr:row>11</xdr:row>
                    <xdr:rowOff>1516380</xdr:rowOff>
                  </from>
                  <to>
                    <xdr:col>15</xdr:col>
                    <xdr:colOff>1882140</xdr:colOff>
                    <xdr:row>11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" r:id="rId67" name="Check Box 334">
              <controlPr defaultSize="0" autoFill="0" autoLine="0" autoPict="0">
                <anchor moveWithCells="1">
                  <from>
                    <xdr:col>15</xdr:col>
                    <xdr:colOff>114300</xdr:colOff>
                    <xdr:row>11</xdr:row>
                    <xdr:rowOff>1752600</xdr:rowOff>
                  </from>
                  <to>
                    <xdr:col>15</xdr:col>
                    <xdr:colOff>1691640</xdr:colOff>
                    <xdr:row>11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68" name="Check Box 335">
              <controlPr defaultSize="0" autoFill="0" autoLine="0" autoPict="0">
                <anchor moveWithCells="1">
                  <from>
                    <xdr:col>15</xdr:col>
                    <xdr:colOff>106680</xdr:colOff>
                    <xdr:row>12</xdr:row>
                    <xdr:rowOff>220980</xdr:rowOff>
                  </from>
                  <to>
                    <xdr:col>15</xdr:col>
                    <xdr:colOff>1866900</xdr:colOff>
                    <xdr:row>12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" r:id="rId69" name="Check Box 336">
              <controlPr defaultSize="0" autoFill="0" autoLine="0" autoPict="0">
                <anchor moveWithCells="1">
                  <from>
                    <xdr:col>15</xdr:col>
                    <xdr:colOff>106680</xdr:colOff>
                    <xdr:row>12</xdr:row>
                    <xdr:rowOff>533400</xdr:rowOff>
                  </from>
                  <to>
                    <xdr:col>15</xdr:col>
                    <xdr:colOff>1562100</xdr:colOff>
                    <xdr:row>12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" r:id="rId70" name="Check Box 337">
              <controlPr defaultSize="0" autoFill="0" autoLine="0" autoPict="0">
                <anchor moveWithCells="1">
                  <from>
                    <xdr:col>15</xdr:col>
                    <xdr:colOff>106680</xdr:colOff>
                    <xdr:row>12</xdr:row>
                    <xdr:rowOff>716280</xdr:rowOff>
                  </from>
                  <to>
                    <xdr:col>15</xdr:col>
                    <xdr:colOff>3345180</xdr:colOff>
                    <xdr:row>12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71" name="Check Box 338">
              <controlPr defaultSize="0" autoFill="0" autoLine="0" autoPict="0">
                <anchor moveWithCells="1">
                  <from>
                    <xdr:col>15</xdr:col>
                    <xdr:colOff>106680</xdr:colOff>
                    <xdr:row>12</xdr:row>
                    <xdr:rowOff>1021080</xdr:rowOff>
                  </from>
                  <to>
                    <xdr:col>15</xdr:col>
                    <xdr:colOff>1866900</xdr:colOff>
                    <xdr:row>12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72" name="Check Box 339">
              <controlPr defaultSize="0" autoFill="0" autoLine="0" autoPict="0">
                <anchor moveWithCells="1">
                  <from>
                    <xdr:col>15</xdr:col>
                    <xdr:colOff>106680</xdr:colOff>
                    <xdr:row>12</xdr:row>
                    <xdr:rowOff>1234440</xdr:rowOff>
                  </from>
                  <to>
                    <xdr:col>15</xdr:col>
                    <xdr:colOff>1630680</xdr:colOff>
                    <xdr:row>12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" r:id="rId73" name="Check Box 340">
              <controlPr defaultSize="0" autoFill="0" autoLine="0" autoPict="0">
                <anchor moveWithCells="1">
                  <from>
                    <xdr:col>15</xdr:col>
                    <xdr:colOff>114300</xdr:colOff>
                    <xdr:row>12</xdr:row>
                    <xdr:rowOff>1516380</xdr:rowOff>
                  </from>
                  <to>
                    <xdr:col>15</xdr:col>
                    <xdr:colOff>1882140</xdr:colOff>
                    <xdr:row>12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" r:id="rId74" name="Check Box 341">
              <controlPr defaultSize="0" autoFill="0" autoLine="0" autoPict="0">
                <anchor moveWithCells="1">
                  <from>
                    <xdr:col>15</xdr:col>
                    <xdr:colOff>114300</xdr:colOff>
                    <xdr:row>12</xdr:row>
                    <xdr:rowOff>1752600</xdr:rowOff>
                  </from>
                  <to>
                    <xdr:col>15</xdr:col>
                    <xdr:colOff>1691640</xdr:colOff>
                    <xdr:row>12</xdr:row>
                    <xdr:rowOff>1981200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4" r:id="rId75" name="Check Box 374">
              <controlPr defaultSize="0" autoFill="0" autoLine="0" autoPict="0">
                <anchor moveWithCells="1">
                  <from>
                    <xdr:col>15</xdr:col>
                    <xdr:colOff>106680</xdr:colOff>
                    <xdr:row>3</xdr:row>
                    <xdr:rowOff>220980</xdr:rowOff>
                  </from>
                  <to>
                    <xdr:col>15</xdr:col>
                    <xdr:colOff>1866900</xdr:colOff>
                    <xdr:row>3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5" r:id="rId76" name="Check Box 375">
              <controlPr defaultSize="0" autoFill="0" autoLine="0" autoPict="0">
                <anchor moveWithCells="1">
                  <from>
                    <xdr:col>15</xdr:col>
                    <xdr:colOff>106680</xdr:colOff>
                    <xdr:row>3</xdr:row>
                    <xdr:rowOff>533400</xdr:rowOff>
                  </from>
                  <to>
                    <xdr:col>15</xdr:col>
                    <xdr:colOff>1562100</xdr:colOff>
                    <xdr:row>3</xdr:row>
                    <xdr:rowOff>716280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6" r:id="rId77" name="Check Box 376">
              <controlPr defaultSize="0" autoFill="0" autoLine="0" autoPict="0">
                <anchor moveWithCells="1">
                  <from>
                    <xdr:col>15</xdr:col>
                    <xdr:colOff>106680</xdr:colOff>
                    <xdr:row>3</xdr:row>
                    <xdr:rowOff>716280</xdr:rowOff>
                  </from>
                  <to>
                    <xdr:col>15</xdr:col>
                    <xdr:colOff>3345180</xdr:colOff>
                    <xdr:row>3</xdr:row>
                    <xdr:rowOff>1021080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7" r:id="rId78" name="Check Box 377">
              <controlPr defaultSize="0" autoFill="0" autoLine="0" autoPict="0">
                <anchor moveWithCells="1">
                  <from>
                    <xdr:col>15</xdr:col>
                    <xdr:colOff>106680</xdr:colOff>
                    <xdr:row>3</xdr:row>
                    <xdr:rowOff>1021080</xdr:rowOff>
                  </from>
                  <to>
                    <xdr:col>15</xdr:col>
                    <xdr:colOff>1866900</xdr:colOff>
                    <xdr:row>3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8" r:id="rId79" name="Check Box 378">
              <controlPr defaultSize="0" autoFill="0" autoLine="0" autoPict="0">
                <anchor moveWithCells="1">
                  <from>
                    <xdr:col>15</xdr:col>
                    <xdr:colOff>106680</xdr:colOff>
                    <xdr:row>3</xdr:row>
                    <xdr:rowOff>1234440</xdr:rowOff>
                  </from>
                  <to>
                    <xdr:col>15</xdr:col>
                    <xdr:colOff>1630680</xdr:colOff>
                    <xdr:row>3</xdr:row>
                    <xdr:rowOff>1478280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99" r:id="rId80" name="Check Box 379">
              <controlPr defaultSize="0" autoFill="0" autoLine="0" autoPict="0">
                <anchor moveWithCells="1">
                  <from>
                    <xdr:col>15</xdr:col>
                    <xdr:colOff>114300</xdr:colOff>
                    <xdr:row>3</xdr:row>
                    <xdr:rowOff>1516380</xdr:rowOff>
                  </from>
                  <to>
                    <xdr:col>15</xdr:col>
                    <xdr:colOff>1882140</xdr:colOff>
                    <xdr:row>3</xdr:row>
                    <xdr:rowOff>1744980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00" r:id="rId81" name="Check Box 380">
              <controlPr defaultSize="0" autoFill="0" autoLine="0" autoPict="0">
                <anchor moveWithCells="1">
                  <from>
                    <xdr:col>15</xdr:col>
                    <xdr:colOff>114300</xdr:colOff>
                    <xdr:row>3</xdr:row>
                    <xdr:rowOff>1752600</xdr:rowOff>
                  </from>
                  <to>
                    <xdr:col>15</xdr:col>
                    <xdr:colOff>1691640</xdr:colOff>
                    <xdr:row>3</xdr:row>
                    <xdr:rowOff>1981200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98DCB0-EDDF-4E75-89CB-9BB5DC0A1175}">
          <x14:formula1>
            <xm:f>Listas!$A$1:$A$2</xm:f>
          </x14:formula1>
          <xm:sqref>S14:S1048576 Q3:Q6 R3:R1048576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78C0-9CDF-4D68-A45F-A8461F989BE0}">
  <sheetPr>
    <tabColor rgb="FF00B0F0"/>
  </sheetPr>
  <dimension ref="B1:DD27"/>
  <sheetViews>
    <sheetView showGridLines="0" topLeftCell="A6" zoomScale="50" zoomScaleNormal="50" zoomScaleSheetLayoutView="85" workbookViewId="0">
      <selection activeCell="B25" sqref="B25:DD25"/>
    </sheetView>
  </sheetViews>
  <sheetFormatPr baseColWidth="10" defaultColWidth="11.44140625" defaultRowHeight="13.2" x14ac:dyDescent="0.25"/>
  <cols>
    <col min="1" max="1" width="1.44140625" style="17" customWidth="1"/>
    <col min="2" max="10" width="1" style="17" customWidth="1"/>
    <col min="11" max="11" width="5.5546875" style="17" customWidth="1"/>
    <col min="12" max="12" width="16" style="17" customWidth="1"/>
    <col min="13" max="31" width="1" style="17" customWidth="1"/>
    <col min="32" max="33" width="1.21875" style="17" customWidth="1"/>
    <col min="34" max="34" width="1" style="17" customWidth="1"/>
    <col min="35" max="35" width="22.77734375" style="17" customWidth="1"/>
    <col min="36" max="36" width="1.21875" style="17" customWidth="1"/>
    <col min="37" max="54" width="1" style="17" customWidth="1"/>
    <col min="55" max="55" width="24.5546875" style="17" customWidth="1"/>
    <col min="56" max="64" width="1" style="17" customWidth="1"/>
    <col min="65" max="65" width="1.21875" style="17" customWidth="1"/>
    <col min="66" max="66" width="1" style="17" customWidth="1"/>
    <col min="67" max="67" width="27.44140625" style="17" customWidth="1"/>
    <col min="68" max="68" width="4.44140625" style="17" customWidth="1"/>
    <col min="69" max="69" width="5.21875" style="17" customWidth="1"/>
    <col min="70" max="70" width="15.44140625" style="17" customWidth="1"/>
    <col min="71" max="71" width="19.44140625" style="17" customWidth="1"/>
    <col min="72" max="72" width="15.77734375" style="17" customWidth="1"/>
    <col min="73" max="73" width="3" style="17" customWidth="1"/>
    <col min="74" max="75" width="1" style="17" customWidth="1"/>
    <col min="76" max="76" width="2.21875" style="17" customWidth="1"/>
    <col min="77" max="77" width="7.44140625" style="17" customWidth="1"/>
    <col min="78" max="78" width="1" style="17" hidden="1" customWidth="1"/>
    <col min="79" max="79" width="1" style="17" customWidth="1"/>
    <col min="80" max="80" width="1.21875" style="17" customWidth="1"/>
    <col min="81" max="81" width="1" style="17" customWidth="1"/>
    <col min="82" max="82" width="1.21875" style="17" customWidth="1"/>
    <col min="83" max="83" width="1" style="17" customWidth="1"/>
    <col min="84" max="84" width="6.44140625" style="17" customWidth="1"/>
    <col min="85" max="87" width="1" style="17" customWidth="1"/>
    <col min="88" max="88" width="2.21875" style="17" customWidth="1"/>
    <col min="89" max="89" width="1" style="17" customWidth="1"/>
    <col min="90" max="90" width="1.44140625" style="17" customWidth="1"/>
    <col min="91" max="106" width="1" style="17" customWidth="1"/>
    <col min="107" max="107" width="9.5546875" style="17" customWidth="1"/>
    <col min="108" max="108" width="27.5546875" style="17" customWidth="1"/>
    <col min="109" max="109" width="0.77734375" style="17" customWidth="1"/>
    <col min="110" max="110" width="11.44140625" style="17"/>
    <col min="111" max="111" width="0" style="17" hidden="1" customWidth="1"/>
    <col min="112" max="16384" width="11.44140625" style="17"/>
  </cols>
  <sheetData>
    <row r="1" spans="2:108" ht="16.5" customHeight="1" x14ac:dyDescent="0.25">
      <c r="B1" s="78" t="s">
        <v>186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80"/>
    </row>
    <row r="2" spans="2:108" ht="26.55" customHeight="1" x14ac:dyDescent="0.25"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3"/>
    </row>
    <row r="3" spans="2:108" ht="48.75" customHeight="1" thickBot="1" x14ac:dyDescent="0.3">
      <c r="B3" s="85" t="s">
        <v>184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7"/>
    </row>
    <row r="4" spans="2:108" ht="23.25" customHeight="1" x14ac:dyDescent="0.25">
      <c r="B4" s="88" t="s">
        <v>248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90"/>
    </row>
    <row r="5" spans="2:108" ht="24.75" customHeight="1" x14ac:dyDescent="0.25">
      <c r="B5" s="9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3"/>
    </row>
    <row r="6" spans="2:108" ht="56.1" customHeight="1" x14ac:dyDescent="0.25">
      <c r="B6" s="94" t="s">
        <v>152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 t="s">
        <v>153</v>
      </c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 t="s">
        <v>153</v>
      </c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 t="s">
        <v>153</v>
      </c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 t="s">
        <v>153</v>
      </c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 t="s">
        <v>153</v>
      </c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</row>
    <row r="7" spans="2:108" ht="12.75" customHeight="1" x14ac:dyDescent="0.25"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</row>
    <row r="8" spans="2:108" x14ac:dyDescent="0.25"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</row>
    <row r="9" spans="2:108" x14ac:dyDescent="0.25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</row>
    <row r="10" spans="2:108" x14ac:dyDescent="0.25"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</row>
    <row r="11" spans="2:108" x14ac:dyDescent="0.25"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</row>
    <row r="12" spans="2:108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</row>
    <row r="13" spans="2:108" ht="33" customHeight="1" x14ac:dyDescent="0.25"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</row>
    <row r="14" spans="2:108" ht="12.75" customHeight="1" x14ac:dyDescent="0.25"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</row>
    <row r="15" spans="2:108" x14ac:dyDescent="0.25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</row>
    <row r="16" spans="2:108" x14ac:dyDescent="0.2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</row>
    <row r="17" spans="2:108" x14ac:dyDescent="0.25"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</row>
    <row r="18" spans="2:108" x14ac:dyDescent="0.25"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</row>
    <row r="19" spans="2:108" x14ac:dyDescent="0.25"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</row>
    <row r="20" spans="2:108" ht="21.6" customHeight="1" x14ac:dyDescent="0.25"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</row>
    <row r="21" spans="2:108" ht="45" customHeight="1" x14ac:dyDescent="0.25">
      <c r="B21" s="76" t="s">
        <v>185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</row>
    <row r="22" spans="2:108" ht="39" customHeight="1" x14ac:dyDescent="0.25">
      <c r="B22" s="77" t="s">
        <v>249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</row>
    <row r="23" spans="2:108" ht="40.35" customHeight="1" x14ac:dyDescent="0.25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</row>
    <row r="24" spans="2:108" ht="129" customHeight="1" x14ac:dyDescent="0.25">
      <c r="B24" s="74" t="s">
        <v>258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</row>
    <row r="25" spans="2:108" ht="119.1" customHeight="1" x14ac:dyDescent="0.25">
      <c r="B25" s="97" t="s">
        <v>306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9"/>
    </row>
    <row r="26" spans="2:108" ht="5.25" customHeight="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</row>
    <row r="27" spans="2:108" ht="3" customHeight="1" x14ac:dyDescent="0.25"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</row>
  </sheetData>
  <mergeCells count="25">
    <mergeCell ref="B1:DD2"/>
    <mergeCell ref="B27:DD27"/>
    <mergeCell ref="B3:DD3"/>
    <mergeCell ref="B4:DD5"/>
    <mergeCell ref="B6:O6"/>
    <mergeCell ref="P6:AI6"/>
    <mergeCell ref="AJ6:BC6"/>
    <mergeCell ref="BD6:BO6"/>
    <mergeCell ref="BP6:CJ6"/>
    <mergeCell ref="CK6:DD6"/>
    <mergeCell ref="BD14:BO20"/>
    <mergeCell ref="BP14:CJ20"/>
    <mergeCell ref="CK14:DD20"/>
    <mergeCell ref="B25:DD25"/>
    <mergeCell ref="B7:O20"/>
    <mergeCell ref="P7:AI13"/>
    <mergeCell ref="B24:DD24"/>
    <mergeCell ref="CK7:DD13"/>
    <mergeCell ref="P14:AI20"/>
    <mergeCell ref="AJ14:BC20"/>
    <mergeCell ref="AJ7:BC13"/>
    <mergeCell ref="BD7:BO13"/>
    <mergeCell ref="BP7:CJ13"/>
    <mergeCell ref="B21:DD21"/>
    <mergeCell ref="B22:DD23"/>
  </mergeCells>
  <printOptions horizontalCentered="1" verticalCentered="1"/>
  <pageMargins left="0.39370078740157483" right="0.39370078740157483" top="1.3779527559055118" bottom="0.39370078740157483" header="0.31496062992125984" footer="0.39370078740157483"/>
  <pageSetup scale="83" orientation="portrait" r:id="rId1"/>
  <headerFooter alignWithMargins="0">
    <oddHeader>&amp;C&amp;G&amp;R&amp;"-,Negrita"&amp;8SOLICITUDES DE MODIFICACIÓN AL PLAN DE ACCIÓN Y ANÁLISIS DE CAUSAS&amp;"-,Normal"
&amp;"-,Negrita"CÓDIGO:&amp;"-,Normal" FOR-EST-DPG-007
&amp;"-,Negrita"VERSIÓN:&amp;"-,Normal" 005</oddHeader>
    <oddFooter>&amp;RFOR-GI-04-03
V1 01/11/2013</oddFooter>
  </headerFooter>
  <rowBreaks count="1" manualBreakCount="1">
    <brk id="23" max="114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5422-D793-4EF0-8ABB-DB55ED9D6629}">
  <dimension ref="C3:G4"/>
  <sheetViews>
    <sheetView workbookViewId="0">
      <selection activeCell="F9" sqref="F9"/>
    </sheetView>
  </sheetViews>
  <sheetFormatPr baseColWidth="10" defaultRowHeight="14.4" x14ac:dyDescent="0.3"/>
  <cols>
    <col min="4" max="4" width="29.44140625" customWidth="1"/>
    <col min="5" max="5" width="12.77734375" customWidth="1"/>
    <col min="7" max="7" width="38.44140625" customWidth="1"/>
  </cols>
  <sheetData>
    <row r="3" spans="3:7" ht="72" x14ac:dyDescent="0.3">
      <c r="C3" s="15" t="s">
        <v>100</v>
      </c>
      <c r="D3" s="19" t="s">
        <v>179</v>
      </c>
      <c r="E3" s="1"/>
      <c r="F3" s="15" t="s">
        <v>100</v>
      </c>
      <c r="G3" s="31" t="s">
        <v>181</v>
      </c>
    </row>
    <row r="4" spans="3:7" ht="77.099999999999994" customHeight="1" x14ac:dyDescent="0.3">
      <c r="C4" s="15" t="s">
        <v>107</v>
      </c>
      <c r="D4" s="15" t="s">
        <v>180</v>
      </c>
      <c r="E4" s="4"/>
      <c r="F4" s="15" t="s">
        <v>107</v>
      </c>
      <c r="G4" s="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6BC8-9E8F-4420-B62C-CFEE08694460}">
  <sheetPr>
    <tabColor rgb="FF92D050"/>
  </sheetPr>
  <dimension ref="A1:K44"/>
  <sheetViews>
    <sheetView showGridLines="0" zoomScale="50" zoomScaleNormal="50" zoomScaleSheetLayoutView="50" zoomScalePageLayoutView="90" workbookViewId="0">
      <selection activeCell="J10" sqref="J10"/>
    </sheetView>
  </sheetViews>
  <sheetFormatPr baseColWidth="10" defaultColWidth="11.44140625" defaultRowHeight="14.4" x14ac:dyDescent="0.3"/>
  <cols>
    <col min="1" max="1" width="38" customWidth="1"/>
    <col min="2" max="2" width="28.77734375" customWidth="1"/>
    <col min="3" max="3" width="72.77734375" customWidth="1"/>
    <col min="4" max="4" width="29.21875" customWidth="1"/>
    <col min="5" max="5" width="71.21875" customWidth="1"/>
    <col min="6" max="6" width="26.5546875" customWidth="1"/>
    <col min="7" max="7" width="69.77734375" customWidth="1"/>
    <col min="8" max="8" width="30" customWidth="1"/>
    <col min="9" max="9" width="69.77734375" customWidth="1"/>
    <col min="10" max="10" width="68.6640625" customWidth="1"/>
    <col min="11" max="11" width="35.33203125" customWidth="1"/>
  </cols>
  <sheetData>
    <row r="1" spans="1:11" ht="35.1" customHeight="1" thickBot="1" x14ac:dyDescent="0.35">
      <c r="A1" s="54" t="s">
        <v>16</v>
      </c>
      <c r="B1" s="101" t="s">
        <v>111</v>
      </c>
      <c r="C1" s="101"/>
      <c r="D1" s="101" t="s">
        <v>111</v>
      </c>
      <c r="E1" s="101"/>
      <c r="F1" s="101" t="s">
        <v>111</v>
      </c>
      <c r="G1" s="101"/>
      <c r="H1" s="101" t="s">
        <v>111</v>
      </c>
      <c r="I1" s="101"/>
      <c r="J1" s="101" t="s">
        <v>307</v>
      </c>
      <c r="K1" s="101"/>
    </row>
    <row r="2" spans="1:11" ht="35.1" customHeight="1" thickBot="1" x14ac:dyDescent="0.35">
      <c r="A2" s="55" t="s">
        <v>174</v>
      </c>
      <c r="B2" s="102" t="s">
        <v>270</v>
      </c>
      <c r="C2" s="102"/>
      <c r="D2" s="102" t="s">
        <v>271</v>
      </c>
      <c r="E2" s="102"/>
      <c r="F2" s="102" t="s">
        <v>272</v>
      </c>
      <c r="G2" s="102"/>
      <c r="H2" s="102" t="s">
        <v>272</v>
      </c>
      <c r="I2" s="102"/>
      <c r="J2" s="102" t="s">
        <v>289</v>
      </c>
      <c r="K2" s="102"/>
    </row>
    <row r="3" spans="1:11" ht="35.1" customHeight="1" thickBot="1" x14ac:dyDescent="0.35">
      <c r="A3" s="55" t="s">
        <v>17</v>
      </c>
      <c r="B3" s="101" t="s">
        <v>119</v>
      </c>
      <c r="C3" s="101"/>
      <c r="D3" s="101" t="s">
        <v>119</v>
      </c>
      <c r="E3" s="101"/>
      <c r="F3" s="101" t="s">
        <v>135</v>
      </c>
      <c r="G3" s="101"/>
      <c r="H3" s="101" t="s">
        <v>135</v>
      </c>
      <c r="I3" s="101"/>
      <c r="J3" s="101" t="s">
        <v>132</v>
      </c>
      <c r="K3" s="101"/>
    </row>
    <row r="4" spans="1:11" ht="35.1" customHeight="1" thickBot="1" x14ac:dyDescent="0.35">
      <c r="A4" s="54" t="s">
        <v>247</v>
      </c>
      <c r="B4" s="101" t="s">
        <v>137</v>
      </c>
      <c r="C4" s="101"/>
      <c r="D4" s="101" t="s">
        <v>140</v>
      </c>
      <c r="E4" s="101"/>
      <c r="F4" s="110"/>
      <c r="G4" s="110"/>
      <c r="H4" s="104"/>
      <c r="I4" s="105"/>
      <c r="J4" s="106"/>
      <c r="K4" s="106"/>
    </row>
    <row r="5" spans="1:11" ht="129.44999999999999" customHeight="1" thickBot="1" x14ac:dyDescent="0.35">
      <c r="A5" s="54" t="s">
        <v>19</v>
      </c>
      <c r="B5" s="103" t="s">
        <v>300</v>
      </c>
      <c r="C5" s="103"/>
      <c r="D5" s="103" t="s">
        <v>300</v>
      </c>
      <c r="E5" s="103"/>
      <c r="F5" s="103" t="s">
        <v>300</v>
      </c>
      <c r="G5" s="103"/>
      <c r="H5" s="103" t="s">
        <v>300</v>
      </c>
      <c r="I5" s="103"/>
      <c r="J5" s="103" t="s">
        <v>300</v>
      </c>
      <c r="K5" s="103"/>
    </row>
    <row r="6" spans="1:11" ht="246.6" customHeight="1" thickBot="1" x14ac:dyDescent="0.35">
      <c r="A6" s="54" t="s">
        <v>20</v>
      </c>
      <c r="B6" s="103" t="s">
        <v>312</v>
      </c>
      <c r="C6" s="103"/>
      <c r="D6" s="103" t="s">
        <v>312</v>
      </c>
      <c r="E6" s="103"/>
      <c r="F6" s="103" t="s">
        <v>313</v>
      </c>
      <c r="G6" s="103"/>
      <c r="H6" s="103" t="s">
        <v>312</v>
      </c>
      <c r="I6" s="103"/>
      <c r="J6" s="103" t="s">
        <v>312</v>
      </c>
      <c r="K6" s="103"/>
    </row>
    <row r="7" spans="1:11" ht="23.25" customHeight="1" x14ac:dyDescent="0.3">
      <c r="A7" s="111"/>
      <c r="B7" s="113"/>
      <c r="C7" s="113"/>
      <c r="D7" s="113"/>
      <c r="E7" s="113"/>
      <c r="F7" s="113" t="s">
        <v>21</v>
      </c>
      <c r="G7" s="113"/>
      <c r="H7" s="114"/>
      <c r="I7" s="113"/>
      <c r="J7" s="113"/>
      <c r="K7" s="113"/>
    </row>
    <row r="8" spans="1:11" ht="19.350000000000001" customHeight="1" thickBot="1" x14ac:dyDescent="0.35">
      <c r="A8" s="112"/>
      <c r="B8" s="44" t="s">
        <v>22</v>
      </c>
      <c r="C8" s="44" t="s">
        <v>23</v>
      </c>
      <c r="D8" s="44" t="s">
        <v>22</v>
      </c>
      <c r="E8" s="44" t="s">
        <v>23</v>
      </c>
      <c r="F8" s="44" t="s">
        <v>22</v>
      </c>
      <c r="G8" s="44" t="s">
        <v>23</v>
      </c>
      <c r="H8" s="46"/>
      <c r="I8" s="44" t="s">
        <v>23</v>
      </c>
      <c r="J8" s="44" t="s">
        <v>22</v>
      </c>
      <c r="K8" s="44" t="s">
        <v>23</v>
      </c>
    </row>
    <row r="9" spans="1:11" ht="66" customHeight="1" thickBot="1" x14ac:dyDescent="0.35">
      <c r="A9" s="54" t="s">
        <v>24</v>
      </c>
      <c r="B9" s="41"/>
      <c r="C9" s="59" t="s">
        <v>315</v>
      </c>
      <c r="D9" s="41"/>
      <c r="E9" s="59" t="s">
        <v>316</v>
      </c>
      <c r="F9" s="41"/>
      <c r="G9" s="59" t="s">
        <v>252</v>
      </c>
      <c r="H9" s="60"/>
      <c r="I9" s="59" t="s">
        <v>267</v>
      </c>
      <c r="J9" s="63" t="s">
        <v>263</v>
      </c>
      <c r="K9" s="41"/>
    </row>
    <row r="10" spans="1:11" ht="140.55000000000001" customHeight="1" thickBot="1" x14ac:dyDescent="0.35">
      <c r="A10" s="55" t="s">
        <v>25</v>
      </c>
      <c r="B10" s="41"/>
      <c r="C10" s="32" t="s">
        <v>283</v>
      </c>
      <c r="D10" s="41"/>
      <c r="E10" s="32" t="s">
        <v>280</v>
      </c>
      <c r="F10" s="41"/>
      <c r="G10" s="25" t="s">
        <v>253</v>
      </c>
      <c r="H10" s="33"/>
      <c r="I10" s="32" t="s">
        <v>261</v>
      </c>
      <c r="J10" s="32" t="s">
        <v>264</v>
      </c>
      <c r="K10" s="32"/>
    </row>
    <row r="11" spans="1:11" ht="35.1" customHeight="1" thickBot="1" x14ac:dyDescent="0.35">
      <c r="A11" s="55" t="s">
        <v>26</v>
      </c>
      <c r="B11" s="62"/>
      <c r="C11" s="24">
        <v>45931</v>
      </c>
      <c r="D11" s="62"/>
      <c r="E11" s="24">
        <v>45931</v>
      </c>
      <c r="F11" s="43"/>
      <c r="G11" s="24">
        <v>45931</v>
      </c>
      <c r="H11" s="61"/>
      <c r="I11" s="24">
        <v>45931</v>
      </c>
      <c r="J11" s="24">
        <v>45901</v>
      </c>
      <c r="K11" s="24"/>
    </row>
    <row r="12" spans="1:11" ht="35.1" customHeight="1" thickBot="1" x14ac:dyDescent="0.35">
      <c r="A12" s="55" t="s">
        <v>27</v>
      </c>
      <c r="B12" s="62"/>
      <c r="C12" s="24">
        <v>46006</v>
      </c>
      <c r="D12" s="62"/>
      <c r="E12" s="24">
        <v>46006</v>
      </c>
      <c r="F12" s="43"/>
      <c r="G12" s="24" t="s">
        <v>254</v>
      </c>
      <c r="H12" s="61"/>
      <c r="I12" s="24">
        <v>46006</v>
      </c>
      <c r="J12" s="24">
        <v>45991</v>
      </c>
      <c r="K12" s="24"/>
    </row>
    <row r="13" spans="1:11" ht="35.1" customHeight="1" thickBot="1" x14ac:dyDescent="0.35">
      <c r="A13" s="54" t="s">
        <v>28</v>
      </c>
      <c r="B13" s="42"/>
      <c r="C13" s="15" t="s">
        <v>251</v>
      </c>
      <c r="D13" s="42"/>
      <c r="E13" s="15" t="s">
        <v>279</v>
      </c>
      <c r="F13" s="41"/>
      <c r="G13" s="15" t="s">
        <v>243</v>
      </c>
      <c r="H13" s="49"/>
      <c r="I13" s="15" t="s">
        <v>243</v>
      </c>
      <c r="J13" s="15" t="s">
        <v>257</v>
      </c>
      <c r="K13" s="15"/>
    </row>
    <row r="14" spans="1:11" ht="105.6" customHeight="1" thickBot="1" x14ac:dyDescent="0.35">
      <c r="A14" s="54" t="s">
        <v>29</v>
      </c>
      <c r="B14" s="47"/>
      <c r="C14" s="58" t="s">
        <v>277</v>
      </c>
      <c r="D14" s="47"/>
      <c r="E14" s="58" t="s">
        <v>285</v>
      </c>
      <c r="F14" s="41"/>
      <c r="G14" s="32" t="s">
        <v>255</v>
      </c>
      <c r="H14" s="50"/>
      <c r="I14" s="58" t="s">
        <v>262</v>
      </c>
      <c r="J14" s="58" t="s">
        <v>265</v>
      </c>
      <c r="K14" s="41"/>
    </row>
    <row r="15" spans="1:11" ht="131.1" customHeight="1" thickBot="1" x14ac:dyDescent="0.35">
      <c r="A15" s="54" t="s">
        <v>30</v>
      </c>
      <c r="B15" s="41"/>
      <c r="C15" s="58" t="s">
        <v>278</v>
      </c>
      <c r="D15" s="41"/>
      <c r="E15" s="58" t="s">
        <v>286</v>
      </c>
      <c r="F15" s="41"/>
      <c r="G15" s="32" t="s">
        <v>256</v>
      </c>
      <c r="H15" s="33"/>
      <c r="I15" s="32" t="s">
        <v>276</v>
      </c>
      <c r="J15" s="58" t="s">
        <v>266</v>
      </c>
      <c r="K15" s="41"/>
    </row>
    <row r="16" spans="1:11" ht="35.1" customHeight="1" thickBot="1" x14ac:dyDescent="0.35">
      <c r="A16" s="55" t="s">
        <v>175</v>
      </c>
      <c r="B16" s="41"/>
      <c r="C16" s="15"/>
      <c r="D16" s="41"/>
      <c r="E16" s="15"/>
      <c r="F16" s="15"/>
      <c r="G16" s="15"/>
      <c r="H16" s="33"/>
      <c r="I16" s="42"/>
      <c r="J16" s="15"/>
      <c r="K16" s="15"/>
    </row>
    <row r="17" spans="1:11" ht="35.1" customHeight="1" thickBot="1" x14ac:dyDescent="0.35">
      <c r="A17" s="55" t="s">
        <v>176</v>
      </c>
      <c r="B17" s="41"/>
      <c r="C17" s="15"/>
      <c r="D17" s="41"/>
      <c r="E17" s="15"/>
      <c r="F17" s="15"/>
      <c r="G17" s="15"/>
      <c r="H17" s="33"/>
      <c r="I17" s="42"/>
      <c r="J17" s="15"/>
      <c r="K17" s="15"/>
    </row>
    <row r="18" spans="1:11" ht="35.1" customHeight="1" thickBot="1" x14ac:dyDescent="0.35">
      <c r="A18" s="55" t="s">
        <v>177</v>
      </c>
      <c r="B18" s="41"/>
      <c r="C18" s="15"/>
      <c r="D18" s="41"/>
      <c r="E18" s="15"/>
      <c r="F18" s="15"/>
      <c r="G18" s="15"/>
      <c r="H18" s="33"/>
      <c r="I18" s="42"/>
      <c r="J18" s="15"/>
      <c r="K18" s="15"/>
    </row>
    <row r="19" spans="1:11" ht="30" customHeight="1" thickBot="1" x14ac:dyDescent="0.35">
      <c r="A19" s="54" t="s">
        <v>31</v>
      </c>
      <c r="B19" s="31"/>
      <c r="C19" s="19"/>
      <c r="D19" s="31"/>
      <c r="E19" s="19"/>
      <c r="F19" s="19"/>
      <c r="G19" s="19"/>
      <c r="H19" s="40"/>
      <c r="I19" s="31"/>
      <c r="J19" s="19"/>
      <c r="K19" s="19"/>
    </row>
    <row r="20" spans="1:11" ht="27.75" customHeight="1" x14ac:dyDescent="0.3">
      <c r="A20" s="107" t="s">
        <v>246</v>
      </c>
      <c r="B20" s="31"/>
      <c r="C20" s="19"/>
      <c r="D20" s="31"/>
      <c r="E20" s="19"/>
      <c r="F20" s="19"/>
      <c r="G20" s="19"/>
      <c r="H20" s="40"/>
      <c r="I20" s="31"/>
      <c r="J20" s="19"/>
      <c r="K20" s="19"/>
    </row>
    <row r="21" spans="1:11" ht="29.55" customHeight="1" x14ac:dyDescent="0.3">
      <c r="A21" s="108"/>
      <c r="B21" s="31"/>
      <c r="C21" s="19"/>
      <c r="D21" s="31"/>
      <c r="E21" s="19"/>
      <c r="F21" s="19"/>
      <c r="G21" s="19"/>
      <c r="H21" s="40"/>
      <c r="I21" s="31"/>
      <c r="J21" s="19"/>
      <c r="K21" s="19"/>
    </row>
    <row r="22" spans="1:11" ht="28.35" customHeight="1" x14ac:dyDescent="0.3">
      <c r="A22" s="108"/>
      <c r="B22" s="31"/>
      <c r="C22" s="19"/>
      <c r="D22" s="31"/>
      <c r="E22" s="19"/>
      <c r="F22" s="19"/>
      <c r="G22" s="19"/>
      <c r="H22" s="40"/>
      <c r="I22" s="31"/>
      <c r="J22" s="19"/>
      <c r="K22" s="19"/>
    </row>
    <row r="23" spans="1:11" ht="28.35" customHeight="1" x14ac:dyDescent="0.3">
      <c r="A23" s="108"/>
      <c r="B23" s="31"/>
      <c r="C23" s="19"/>
      <c r="D23" s="31"/>
      <c r="E23" s="19"/>
      <c r="F23" s="19"/>
      <c r="G23" s="19"/>
      <c r="H23" s="40"/>
      <c r="I23" s="31"/>
      <c r="J23" s="19"/>
      <c r="K23" s="19"/>
    </row>
    <row r="24" spans="1:11" ht="28.35" customHeight="1" x14ac:dyDescent="0.3">
      <c r="A24" s="108"/>
      <c r="B24" s="31"/>
      <c r="C24" s="19"/>
      <c r="D24" s="31"/>
      <c r="E24" s="19"/>
      <c r="F24" s="19"/>
      <c r="G24" s="19"/>
      <c r="H24" s="40"/>
      <c r="I24" s="31"/>
      <c r="J24" s="19"/>
      <c r="K24" s="19"/>
    </row>
    <row r="25" spans="1:11" ht="30.75" customHeight="1" thickBot="1" x14ac:dyDescent="0.35">
      <c r="A25" s="109"/>
      <c r="B25" s="31"/>
      <c r="C25" s="19"/>
      <c r="D25" s="31"/>
      <c r="E25" s="19"/>
      <c r="F25" s="19"/>
      <c r="G25" s="19"/>
      <c r="H25" s="40"/>
      <c r="I25" s="31"/>
      <c r="J25" s="19"/>
      <c r="K25" s="19"/>
    </row>
    <row r="26" spans="1:11" ht="30.75" customHeight="1" x14ac:dyDescent="0.3">
      <c r="A26" s="107" t="s">
        <v>33</v>
      </c>
      <c r="B26" s="31"/>
      <c r="C26" s="19"/>
      <c r="D26" s="31"/>
      <c r="E26" s="19"/>
      <c r="F26" s="19"/>
      <c r="G26" s="19"/>
      <c r="H26" s="40"/>
      <c r="I26" s="31"/>
      <c r="J26" s="19"/>
      <c r="K26" s="19"/>
    </row>
    <row r="27" spans="1:11" ht="30.75" customHeight="1" x14ac:dyDescent="0.3">
      <c r="A27" s="108"/>
      <c r="B27" s="31"/>
      <c r="C27" s="19" t="s">
        <v>82</v>
      </c>
      <c r="D27" s="31"/>
      <c r="E27" s="19" t="s">
        <v>82</v>
      </c>
      <c r="F27" s="19"/>
      <c r="G27" s="19" t="s">
        <v>82</v>
      </c>
      <c r="H27" s="40"/>
      <c r="I27" s="19" t="s">
        <v>82</v>
      </c>
      <c r="J27" s="19" t="s">
        <v>82</v>
      </c>
      <c r="K27" s="19"/>
    </row>
    <row r="28" spans="1:11" ht="30.75" customHeight="1" x14ac:dyDescent="0.3">
      <c r="A28" s="108"/>
      <c r="B28" s="31"/>
      <c r="C28" s="48"/>
      <c r="D28" s="31"/>
      <c r="E28" s="48"/>
      <c r="F28" s="48"/>
      <c r="G28" s="48"/>
      <c r="H28" s="40"/>
      <c r="I28" s="31"/>
      <c r="J28" s="48"/>
      <c r="K28" s="48"/>
    </row>
    <row r="29" spans="1:11" ht="30.75" customHeight="1" x14ac:dyDescent="0.3">
      <c r="A29" s="108"/>
      <c r="B29" s="31"/>
      <c r="C29" s="31"/>
      <c r="D29" s="31"/>
      <c r="E29" s="31"/>
      <c r="F29" s="31"/>
      <c r="G29" s="31"/>
      <c r="H29" s="40"/>
      <c r="I29" s="31"/>
      <c r="J29" s="31"/>
      <c r="K29" s="31"/>
    </row>
    <row r="30" spans="1:11" ht="30.75" customHeight="1" x14ac:dyDescent="0.3">
      <c r="A30" s="108"/>
      <c r="B30" s="31"/>
      <c r="C30" s="31"/>
      <c r="D30" s="31"/>
      <c r="E30" s="31"/>
      <c r="F30" s="31"/>
      <c r="G30" s="31"/>
      <c r="H30" s="40"/>
      <c r="I30" s="31"/>
      <c r="J30" s="31"/>
      <c r="K30" s="31"/>
    </row>
    <row r="31" spans="1:11" ht="30.75" customHeight="1" x14ac:dyDescent="0.3">
      <c r="A31" s="108"/>
      <c r="B31" s="31"/>
      <c r="C31" s="31"/>
      <c r="D31" s="31"/>
      <c r="E31" s="31"/>
      <c r="F31" s="31"/>
      <c r="G31" s="31"/>
      <c r="H31" s="40"/>
      <c r="I31" s="31"/>
      <c r="J31" s="31"/>
      <c r="K31" s="31"/>
    </row>
    <row r="32" spans="1:11" ht="35.1" customHeight="1" thickBot="1" x14ac:dyDescent="0.35">
      <c r="A32" s="109"/>
      <c r="B32" s="31"/>
      <c r="C32" s="31"/>
      <c r="D32" s="31"/>
      <c r="E32" s="31"/>
      <c r="F32" s="31"/>
      <c r="G32" s="31"/>
      <c r="H32" s="40"/>
      <c r="I32" s="31"/>
      <c r="J32" s="31"/>
      <c r="K32" s="31"/>
    </row>
    <row r="33" spans="1:11" ht="35.1" customHeight="1" thickBot="1" x14ac:dyDescent="0.35">
      <c r="A33" s="54" t="s">
        <v>34</v>
      </c>
      <c r="B33" s="41"/>
      <c r="C33" s="15" t="s">
        <v>244</v>
      </c>
      <c r="D33" s="41"/>
      <c r="E33" s="15" t="s">
        <v>244</v>
      </c>
      <c r="F33" s="43"/>
      <c r="G33" s="15" t="s">
        <v>244</v>
      </c>
      <c r="H33" s="33"/>
      <c r="I33" s="15" t="s">
        <v>244</v>
      </c>
      <c r="J33" s="15" t="s">
        <v>244</v>
      </c>
      <c r="K33" s="15"/>
    </row>
    <row r="34" spans="1:11" ht="35.1" customHeight="1" thickBot="1" x14ac:dyDescent="0.35">
      <c r="A34" s="54" t="s">
        <v>35</v>
      </c>
      <c r="B34" s="41"/>
      <c r="C34" s="15" t="s">
        <v>244</v>
      </c>
      <c r="D34" s="41"/>
      <c r="E34" s="15" t="s">
        <v>244</v>
      </c>
      <c r="F34" s="43"/>
      <c r="G34" s="15" t="s">
        <v>244</v>
      </c>
      <c r="H34" s="33"/>
      <c r="I34" s="15" t="s">
        <v>244</v>
      </c>
      <c r="J34" s="15" t="s">
        <v>244</v>
      </c>
      <c r="K34" s="15"/>
    </row>
    <row r="35" spans="1:11" ht="35.1" customHeight="1" thickBot="1" x14ac:dyDescent="0.35">
      <c r="A35" s="54" t="s">
        <v>36</v>
      </c>
      <c r="B35" s="41"/>
      <c r="C35" s="19" t="s">
        <v>274</v>
      </c>
      <c r="D35" s="41"/>
      <c r="E35" s="19" t="s">
        <v>309</v>
      </c>
      <c r="F35" s="43"/>
      <c r="G35" s="19" t="s">
        <v>310</v>
      </c>
      <c r="H35" s="33"/>
      <c r="I35" s="19" t="s">
        <v>310</v>
      </c>
      <c r="J35" s="19" t="s">
        <v>311</v>
      </c>
      <c r="K35" s="19"/>
    </row>
    <row r="36" spans="1:11" ht="35.1" customHeight="1" thickBot="1" x14ac:dyDescent="0.35">
      <c r="A36" s="54" t="s">
        <v>37</v>
      </c>
      <c r="B36" s="43"/>
      <c r="C36" s="15" t="s">
        <v>244</v>
      </c>
      <c r="D36" s="43"/>
      <c r="E36" s="15" t="s">
        <v>244</v>
      </c>
      <c r="F36" s="43"/>
      <c r="G36" s="15" t="s">
        <v>244</v>
      </c>
      <c r="H36" s="51"/>
      <c r="I36" s="15" t="s">
        <v>244</v>
      </c>
      <c r="J36" s="15" t="s">
        <v>244</v>
      </c>
      <c r="K36" s="15"/>
    </row>
    <row r="37" spans="1:11" ht="35.1" customHeight="1" thickBot="1" x14ac:dyDescent="0.35">
      <c r="A37" s="54" t="s">
        <v>37</v>
      </c>
      <c r="B37" s="43"/>
      <c r="C37" s="15" t="s">
        <v>244</v>
      </c>
      <c r="D37" s="43"/>
      <c r="E37" s="15" t="s">
        <v>244</v>
      </c>
      <c r="F37" s="43"/>
      <c r="G37" s="15" t="s">
        <v>244</v>
      </c>
      <c r="H37" s="51"/>
      <c r="I37" s="15" t="s">
        <v>244</v>
      </c>
      <c r="J37" s="15" t="s">
        <v>244</v>
      </c>
      <c r="K37" s="15"/>
    </row>
    <row r="38" spans="1:11" ht="35.1" customHeight="1" thickBot="1" x14ac:dyDescent="0.35">
      <c r="A38" s="54" t="s">
        <v>38</v>
      </c>
      <c r="B38" s="43"/>
      <c r="C38" s="15" t="s">
        <v>244</v>
      </c>
      <c r="D38" s="43"/>
      <c r="E38" s="15" t="s">
        <v>244</v>
      </c>
      <c r="F38" s="43"/>
      <c r="G38" s="15" t="s">
        <v>244</v>
      </c>
      <c r="H38" s="51"/>
      <c r="I38" s="15" t="s">
        <v>244</v>
      </c>
      <c r="J38" s="15" t="s">
        <v>244</v>
      </c>
      <c r="K38" s="15"/>
    </row>
    <row r="39" spans="1:11" ht="35.1" customHeight="1" thickBot="1" x14ac:dyDescent="0.35">
      <c r="A39" s="54" t="s">
        <v>39</v>
      </c>
      <c r="B39" s="43"/>
      <c r="C39" s="15" t="s">
        <v>244</v>
      </c>
      <c r="D39" s="43"/>
      <c r="E39" s="15" t="s">
        <v>244</v>
      </c>
      <c r="F39" s="43"/>
      <c r="G39" s="15" t="s">
        <v>244</v>
      </c>
      <c r="H39" s="51"/>
      <c r="I39" s="15" t="s">
        <v>244</v>
      </c>
      <c r="J39" s="15" t="s">
        <v>244</v>
      </c>
      <c r="K39" s="15"/>
    </row>
    <row r="40" spans="1:11" ht="35.1" customHeight="1" thickBot="1" x14ac:dyDescent="0.35">
      <c r="A40" s="54" t="s">
        <v>40</v>
      </c>
      <c r="B40" s="43"/>
      <c r="C40" s="15" t="s">
        <v>244</v>
      </c>
      <c r="D40" s="43"/>
      <c r="E40" s="15" t="s">
        <v>244</v>
      </c>
      <c r="F40" s="43"/>
      <c r="G40" s="15" t="s">
        <v>244</v>
      </c>
      <c r="H40" s="51"/>
      <c r="I40" s="15" t="s">
        <v>244</v>
      </c>
      <c r="J40" s="15" t="s">
        <v>244</v>
      </c>
      <c r="K40" s="15"/>
    </row>
    <row r="41" spans="1:11" ht="35.1" customHeight="1" thickBot="1" x14ac:dyDescent="0.35">
      <c r="A41" s="54" t="s">
        <v>41</v>
      </c>
      <c r="B41" s="43"/>
      <c r="C41" s="15" t="s">
        <v>244</v>
      </c>
      <c r="D41" s="43"/>
      <c r="E41" s="15" t="s">
        <v>244</v>
      </c>
      <c r="F41" s="43"/>
      <c r="G41" s="15" t="s">
        <v>244</v>
      </c>
      <c r="H41" s="51"/>
      <c r="I41" s="15" t="s">
        <v>244</v>
      </c>
      <c r="J41" s="15" t="s">
        <v>244</v>
      </c>
      <c r="K41" s="15"/>
    </row>
    <row r="42" spans="1:11" ht="35.1" customHeight="1" thickBot="1" x14ac:dyDescent="0.35">
      <c r="A42" s="54" t="s">
        <v>42</v>
      </c>
      <c r="B42" s="41"/>
      <c r="C42" s="19" t="s">
        <v>245</v>
      </c>
      <c r="D42" s="41"/>
      <c r="E42" s="19" t="s">
        <v>245</v>
      </c>
      <c r="F42" s="43"/>
      <c r="G42" s="19" t="s">
        <v>245</v>
      </c>
      <c r="H42" s="33"/>
      <c r="I42" s="19" t="s">
        <v>245</v>
      </c>
      <c r="J42" s="19" t="s">
        <v>245</v>
      </c>
      <c r="K42" s="19"/>
    </row>
    <row r="43" spans="1:11" ht="35.1" customHeight="1" thickBot="1" x14ac:dyDescent="0.35">
      <c r="A43" s="54" t="s">
        <v>43</v>
      </c>
      <c r="B43" s="41"/>
      <c r="C43" s="15">
        <v>0</v>
      </c>
      <c r="D43" s="41"/>
      <c r="E43" s="15">
        <v>0</v>
      </c>
      <c r="F43" s="43"/>
      <c r="G43" s="15">
        <v>0</v>
      </c>
      <c r="H43" s="33"/>
      <c r="I43" s="15">
        <v>0</v>
      </c>
      <c r="J43" s="15">
        <v>0</v>
      </c>
      <c r="K43" s="15"/>
    </row>
    <row r="44" spans="1:11" ht="16.2" hidden="1" thickBot="1" x14ac:dyDescent="0.35">
      <c r="A44" s="45" t="s">
        <v>242</v>
      </c>
      <c r="B44" s="53"/>
      <c r="C44" s="52"/>
      <c r="D44" s="67"/>
      <c r="E44" s="67"/>
      <c r="G44" s="48"/>
      <c r="H44" s="65"/>
      <c r="I44" s="65"/>
      <c r="K44" s="48"/>
    </row>
  </sheetData>
  <sheetProtection formatCells="0" formatColumns="0" formatRows="0" insertColumns="0" insertRows="0" insertHyperlinks="0" deleteColumns="0" deleteRows="0" sort="0" autoFilter="0" pivotTables="0"/>
  <mergeCells count="38">
    <mergeCell ref="B5:C5"/>
    <mergeCell ref="J6:K6"/>
    <mergeCell ref="J7:K7"/>
    <mergeCell ref="H6:I6"/>
    <mergeCell ref="H7:I7"/>
    <mergeCell ref="D6:E6"/>
    <mergeCell ref="D7:E7"/>
    <mergeCell ref="B1:C1"/>
    <mergeCell ref="F1:G1"/>
    <mergeCell ref="B2:C2"/>
    <mergeCell ref="F2:G2"/>
    <mergeCell ref="A26:A32"/>
    <mergeCell ref="F5:G5"/>
    <mergeCell ref="B4:C4"/>
    <mergeCell ref="F4:G4"/>
    <mergeCell ref="B3:C3"/>
    <mergeCell ref="F3:G3"/>
    <mergeCell ref="A20:A25"/>
    <mergeCell ref="A7:A8"/>
    <mergeCell ref="B7:C7"/>
    <mergeCell ref="F7:G7"/>
    <mergeCell ref="B6:C6"/>
    <mergeCell ref="F6:G6"/>
    <mergeCell ref="J1:K1"/>
    <mergeCell ref="J2:K2"/>
    <mergeCell ref="J3:K3"/>
    <mergeCell ref="J4:K4"/>
    <mergeCell ref="J5:K5"/>
    <mergeCell ref="H1:I1"/>
    <mergeCell ref="H2:I2"/>
    <mergeCell ref="H3:I3"/>
    <mergeCell ref="H4:I4"/>
    <mergeCell ref="H5:I5"/>
    <mergeCell ref="D1:E1"/>
    <mergeCell ref="D2:E2"/>
    <mergeCell ref="D3:E3"/>
    <mergeCell ref="D4:E4"/>
    <mergeCell ref="D5:E5"/>
  </mergeCells>
  <pageMargins left="0.78740157480314965" right="0.78740157480314965" top="1.1111111111111112" bottom="1.0629921259842521" header="0" footer="0"/>
  <pageSetup scale="62" orientation="landscape" r:id="rId1"/>
  <headerFooter>
    <oddHeader>&amp;C&amp;G&amp;R&amp;"-,Negrita"&amp;8SOLICITUDES DE MODIFICACIÓN AL PLAN DE ACCIÓN Y ANÁLISIS DE CAUSAS
CÓDIGO&amp;"-,Normal": FOR-EST-DPG-007
&amp;"-,Negrita"VERSIÓN&amp;"-,Normal": 005</oddHeader>
    <oddFooter>&amp;L&amp;G&amp;R&amp;G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FE75E00-D44B-4D24-A6D6-2327BB093AB3}">
          <x14:formula1>
            <xm:f>Listas!$J$2:$J$11</xm:f>
          </x14:formula1>
          <xm:sqref>J4 B4 F4 H4 D4</xm:sqref>
        </x14:dataValidation>
        <x14:dataValidation type="list" allowBlank="1" showInputMessage="1" showErrorMessage="1" xr:uid="{91AA9F73-989B-4715-AC68-3A034D40AEA3}">
          <x14:formula1>
            <xm:f>Listas!$D$2:$D$10</xm:f>
          </x14:formula1>
          <xm:sqref>B3:K3</xm:sqref>
        </x14:dataValidation>
        <x14:dataValidation type="list" allowBlank="1" showInputMessage="1" showErrorMessage="1" xr:uid="{C5F9DBCB-6D3B-4218-ABBC-AF2FA28E9A9A}">
          <x14:formula1>
            <xm:f>Listas!$H$2:$H$4</xm:f>
          </x14:formula1>
          <xm:sqref>F1:I1</xm:sqref>
        </x14:dataValidation>
        <x14:dataValidation type="list" allowBlank="1" showInputMessage="1" showErrorMessage="1" xr:uid="{47EF892C-CAB7-4DB1-A870-CEF3F34E494A}">
          <x14:formula1>
            <xm:f>Clasificadores!$E$2:$E$74</xm:f>
          </x14:formula1>
          <xm:sqref>B26:K32</xm:sqref>
        </x14:dataValidation>
        <x14:dataValidation type="list" allowBlank="1" showInputMessage="1" showErrorMessage="1" xr:uid="{E30888D7-E558-4C10-8574-063AA5787DB8}">
          <x14:formula1>
            <xm:f>Clasificadores!$C$2:$C$21</xm:f>
          </x14:formula1>
          <xm:sqref>B20:K25</xm:sqref>
        </x14:dataValidation>
        <x14:dataValidation type="list" allowBlank="1" showInputMessage="1" showErrorMessage="1" xr:uid="{08015EA2-A410-47F5-BCA3-5510E31F7F58}">
          <x14:formula1>
            <xm:f>Clasificadores!$A$2:$A$5</xm:f>
          </x14:formula1>
          <xm:sqref>B19:K19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8F2E5-D0E5-40C4-A459-6E11A0A7BD17}">
  <sheetPr>
    <tabColor rgb="FFC00000"/>
  </sheetPr>
  <dimension ref="A2:N12"/>
  <sheetViews>
    <sheetView zoomScale="60" zoomScaleNormal="60" workbookViewId="0">
      <selection activeCell="A3" sqref="A3"/>
    </sheetView>
  </sheetViews>
  <sheetFormatPr baseColWidth="10" defaultRowHeight="14.4" x14ac:dyDescent="0.3"/>
  <cols>
    <col min="1" max="1" width="5.77734375" customWidth="1"/>
    <col min="2" max="2" width="20.44140625" customWidth="1"/>
    <col min="3" max="3" width="24.21875" customWidth="1"/>
    <col min="4" max="4" width="23.44140625" customWidth="1"/>
    <col min="5" max="5" width="29" customWidth="1"/>
    <col min="6" max="6" width="32.5546875" customWidth="1"/>
    <col min="7" max="7" width="20.5546875" customWidth="1"/>
    <col min="8" max="8" width="29.44140625" customWidth="1"/>
    <col min="9" max="9" width="27.77734375" customWidth="1"/>
    <col min="10" max="10" width="24.44140625" customWidth="1"/>
    <col min="11" max="11" width="25.44140625" customWidth="1"/>
    <col min="12" max="12" width="23" customWidth="1"/>
    <col min="13" max="13" width="20.44140625" customWidth="1"/>
    <col min="14" max="14" width="20" customWidth="1"/>
  </cols>
  <sheetData>
    <row r="2" spans="1:14" ht="57.75" customHeight="1" x14ac:dyDescent="0.3">
      <c r="A2" s="27" t="s">
        <v>178</v>
      </c>
      <c r="B2" s="26" t="s">
        <v>161</v>
      </c>
      <c r="C2" s="26" t="s">
        <v>162</v>
      </c>
      <c r="D2" s="26" t="s">
        <v>163</v>
      </c>
      <c r="E2" s="26" t="s">
        <v>164</v>
      </c>
      <c r="F2" s="26" t="s">
        <v>165</v>
      </c>
      <c r="G2" s="26" t="s">
        <v>166</v>
      </c>
      <c r="H2" s="26" t="s">
        <v>167</v>
      </c>
      <c r="I2" s="26" t="s">
        <v>168</v>
      </c>
      <c r="J2" s="26" t="s">
        <v>169</v>
      </c>
      <c r="K2" s="26" t="s">
        <v>170</v>
      </c>
      <c r="L2" s="26" t="s">
        <v>171</v>
      </c>
      <c r="M2" s="26" t="s">
        <v>172</v>
      </c>
      <c r="N2" s="26" t="s">
        <v>173</v>
      </c>
    </row>
    <row r="3" spans="1:14" ht="40.35" customHeight="1" x14ac:dyDescent="0.3">
      <c r="A3" s="15">
        <v>1</v>
      </c>
      <c r="B3" s="118">
        <v>206</v>
      </c>
      <c r="C3" s="115">
        <f>'Analisis de causas'!A3</f>
        <v>45870</v>
      </c>
      <c r="D3" s="121" t="str">
        <f>'Analisis de causas'!D3</f>
        <v>ID: 2-2025-22947-1</v>
      </c>
      <c r="E3" s="121" t="str">
        <f>'Analisis de causas'!E3</f>
        <v>N/A</v>
      </c>
      <c r="F3" s="124" t="str">
        <f>'Analisis de causas'!G3</f>
        <v>*Demora en el proceso de adquisición e instalación de la señalética  en el área de Servicio al Ciudadano , debido a que el punto de atención de la sede principal se encuentra ubicada en un bien de interés cultural.</v>
      </c>
      <c r="G3" s="7" t="str">
        <f>'Solicitudes PAI'!$B2</f>
        <v>Situación 1</v>
      </c>
      <c r="H3" s="30" t="e">
        <f>'Solicitudes PAI'!#REF!</f>
        <v>#REF!</v>
      </c>
      <c r="I3" s="30" t="e">
        <f>'Solicitudes PAI'!#REF!</f>
        <v>#REF!</v>
      </c>
      <c r="J3" s="30" t="e">
        <f>'Solicitudes PAI'!#REF!</f>
        <v>#REF!</v>
      </c>
      <c r="K3" s="30" t="e">
        <f>'Solicitudes PAI'!#REF!</f>
        <v>#REF!</v>
      </c>
      <c r="L3" s="29" t="e">
        <f>'Solicitudes PAI'!#REF!</f>
        <v>#REF!</v>
      </c>
      <c r="M3" s="36" t="e">
        <f>'Solicitudes PAI'!#REF!</f>
        <v>#REF!</v>
      </c>
      <c r="N3" s="36" t="e">
        <f>'Solicitudes PAI'!#REF!</f>
        <v>#REF!</v>
      </c>
    </row>
    <row r="4" spans="1:14" ht="40.35" customHeight="1" x14ac:dyDescent="0.3">
      <c r="A4" s="15">
        <v>2</v>
      </c>
      <c r="B4" s="119"/>
      <c r="C4" s="116"/>
      <c r="D4" s="122"/>
      <c r="E4" s="122"/>
      <c r="F4" s="125"/>
      <c r="G4" s="7" t="str">
        <f>'Solicitudes PAI'!$F2</f>
        <v>Situación 3</v>
      </c>
      <c r="H4" s="30" t="str">
        <f>'Solicitudes PAI'!$G10</f>
        <v>Realizar capacitación de refuerzo con base a lo establecido en los  "Protocolo de Servicio a la Ciudadanía"  impartidos  por la Secretaría de la Alcaldía Mayor de Bogotá, enfatizando en la correcta atención durante la  recepción y despedida del (a) Ciudadano (a) atendio (a) en los diferentes canales dispuestos en la entidad.</v>
      </c>
      <c r="I4" s="30">
        <f>'Solicitudes PAI'!$G16</f>
        <v>0</v>
      </c>
      <c r="J4" s="30">
        <f>'Solicitudes PAI'!$G17</f>
        <v>0</v>
      </c>
      <c r="K4" s="30">
        <f>'Solicitudes PAI'!$G18</f>
        <v>0</v>
      </c>
      <c r="L4" s="29" t="str">
        <f>'Solicitudes PAI'!$G13</f>
        <v>Angie Paola Hernández Moreno</v>
      </c>
      <c r="M4" s="36">
        <f>'Solicitudes PAI'!$G11</f>
        <v>45931</v>
      </c>
      <c r="N4" s="36" t="str">
        <f>'Solicitudes PAI'!$G12</f>
        <v>31/11/2025</v>
      </c>
    </row>
    <row r="5" spans="1:14" ht="40.35" customHeight="1" x14ac:dyDescent="0.3">
      <c r="A5" s="15">
        <v>3</v>
      </c>
      <c r="B5" s="119"/>
      <c r="C5" s="116"/>
      <c r="D5" s="122"/>
      <c r="E5" s="122"/>
      <c r="F5" s="125"/>
      <c r="G5" s="7" t="e">
        <f>'Solicitudes PAI'!#REF!</f>
        <v>#REF!</v>
      </c>
      <c r="H5" s="34" t="e">
        <f>'Solicitudes PAI'!#REF!</f>
        <v>#REF!</v>
      </c>
      <c r="I5" s="34" t="e">
        <f>'Solicitudes PAI'!#REF!</f>
        <v>#REF!</v>
      </c>
      <c r="J5" s="34" t="e">
        <f>'Solicitudes PAI'!#REF!</f>
        <v>#REF!</v>
      </c>
      <c r="K5" s="34" t="e">
        <f>'Solicitudes PAI'!#REF!</f>
        <v>#REF!</v>
      </c>
      <c r="L5" s="35" t="e">
        <f>'Solicitudes PAI'!#REF!</f>
        <v>#REF!</v>
      </c>
      <c r="M5" s="36" t="e">
        <f>'Solicitudes PAI'!#REF!</f>
        <v>#REF!</v>
      </c>
      <c r="N5" s="36" t="e">
        <f>'Solicitudes PAI'!#REF!</f>
        <v>#REF!</v>
      </c>
    </row>
    <row r="6" spans="1:14" ht="40.35" customHeight="1" x14ac:dyDescent="0.3">
      <c r="A6" s="15">
        <v>4</v>
      </c>
      <c r="B6" s="119"/>
      <c r="C6" s="116"/>
      <c r="D6" s="122"/>
      <c r="E6" s="122"/>
      <c r="F6" s="125"/>
      <c r="G6" s="7" t="e">
        <f>'Solicitudes PAI'!#REF!</f>
        <v>#REF!</v>
      </c>
      <c r="H6" s="34" t="e">
        <f>'Solicitudes PAI'!#REF!</f>
        <v>#REF!</v>
      </c>
      <c r="I6" s="34" t="e">
        <f>'Solicitudes PAI'!#REF!</f>
        <v>#REF!</v>
      </c>
      <c r="J6" s="34" t="e">
        <f>'Solicitudes PAI'!#REF!</f>
        <v>#REF!</v>
      </c>
      <c r="K6" s="34" t="e">
        <f>'Solicitudes PAI'!#REF!</f>
        <v>#REF!</v>
      </c>
      <c r="L6" s="35" t="e">
        <f>'Solicitudes PAI'!#REF!</f>
        <v>#REF!</v>
      </c>
      <c r="M6" s="36" t="e">
        <f>'Solicitudes PAI'!#REF!</f>
        <v>#REF!</v>
      </c>
      <c r="N6" s="36" t="e">
        <f>'Solicitudes PAI'!#REF!</f>
        <v>#REF!</v>
      </c>
    </row>
    <row r="7" spans="1:14" ht="40.35" customHeight="1" x14ac:dyDescent="0.3">
      <c r="A7" s="15">
        <v>5</v>
      </c>
      <c r="B7" s="119"/>
      <c r="C7" s="116"/>
      <c r="D7" s="122"/>
      <c r="E7" s="122"/>
      <c r="F7" s="125"/>
      <c r="G7" s="7" t="e">
        <f>'Solicitudes PAI'!#REF!</f>
        <v>#REF!</v>
      </c>
      <c r="H7" s="34" t="e">
        <f>'Solicitudes PAI'!#REF!</f>
        <v>#REF!</v>
      </c>
      <c r="I7" s="34" t="e">
        <f>'Solicitudes PAI'!#REF!</f>
        <v>#REF!</v>
      </c>
      <c r="J7" s="34" t="e">
        <f>'Solicitudes PAI'!#REF!</f>
        <v>#REF!</v>
      </c>
      <c r="K7" s="34" t="e">
        <f>'Solicitudes PAI'!#REF!</f>
        <v>#REF!</v>
      </c>
      <c r="L7" s="35" t="e">
        <f>'Solicitudes PAI'!#REF!</f>
        <v>#REF!</v>
      </c>
      <c r="M7" s="36" t="e">
        <f>'Solicitudes PAI'!#REF!</f>
        <v>#REF!</v>
      </c>
      <c r="N7" s="36" t="e">
        <f>'Solicitudes PAI'!#REF!</f>
        <v>#REF!</v>
      </c>
    </row>
    <row r="8" spans="1:14" ht="40.35" customHeight="1" x14ac:dyDescent="0.3">
      <c r="A8" s="15">
        <v>6</v>
      </c>
      <c r="B8" s="119"/>
      <c r="C8" s="116"/>
      <c r="D8" s="122"/>
      <c r="E8" s="122"/>
      <c r="F8" s="125"/>
      <c r="G8" s="7" t="e">
        <f>'Solicitudes PAI'!#REF!</f>
        <v>#REF!</v>
      </c>
      <c r="H8" s="34" t="e">
        <f>'Solicitudes PAI'!#REF!</f>
        <v>#REF!</v>
      </c>
      <c r="I8" s="34" t="e">
        <f>'Solicitudes PAI'!#REF!</f>
        <v>#REF!</v>
      </c>
      <c r="J8" s="34" t="e">
        <f>'Solicitudes PAI'!#REF!</f>
        <v>#REF!</v>
      </c>
      <c r="K8" s="34" t="e">
        <f>'Solicitudes PAI'!#REF!</f>
        <v>#REF!</v>
      </c>
      <c r="L8" s="35" t="e">
        <f>'Solicitudes PAI'!#REF!</f>
        <v>#REF!</v>
      </c>
      <c r="M8" s="36" t="e">
        <f>'Solicitudes PAI'!#REF!</f>
        <v>#REF!</v>
      </c>
      <c r="N8" s="36" t="e">
        <f>'Solicitudes PAI'!#REF!</f>
        <v>#REF!</v>
      </c>
    </row>
    <row r="9" spans="1:14" ht="40.35" customHeight="1" x14ac:dyDescent="0.3">
      <c r="A9" s="15">
        <v>7</v>
      </c>
      <c r="B9" s="119"/>
      <c r="C9" s="116"/>
      <c r="D9" s="122"/>
      <c r="E9" s="122"/>
      <c r="F9" s="125"/>
      <c r="G9" s="7" t="e">
        <f>'Solicitudes PAI'!#REF!</f>
        <v>#REF!</v>
      </c>
      <c r="H9" s="34" t="e">
        <f>'Solicitudes PAI'!#REF!</f>
        <v>#REF!</v>
      </c>
      <c r="I9" s="34" t="e">
        <f>'Solicitudes PAI'!#REF!</f>
        <v>#REF!</v>
      </c>
      <c r="J9" s="34" t="e">
        <f>'Solicitudes PAI'!#REF!</f>
        <v>#REF!</v>
      </c>
      <c r="K9" s="34" t="e">
        <f>'Solicitudes PAI'!#REF!</f>
        <v>#REF!</v>
      </c>
      <c r="L9" s="35" t="e">
        <f>'Solicitudes PAI'!#REF!</f>
        <v>#REF!</v>
      </c>
      <c r="M9" s="36" t="e">
        <f>'Solicitudes PAI'!#REF!</f>
        <v>#REF!</v>
      </c>
      <c r="N9" s="36" t="e">
        <f>'Solicitudes PAI'!#REF!</f>
        <v>#REF!</v>
      </c>
    </row>
    <row r="10" spans="1:14" ht="40.35" customHeight="1" x14ac:dyDescent="0.3">
      <c r="A10" s="15">
        <v>8</v>
      </c>
      <c r="B10" s="119"/>
      <c r="C10" s="116"/>
      <c r="D10" s="122"/>
      <c r="E10" s="122"/>
      <c r="F10" s="125"/>
      <c r="G10" s="7" t="e">
        <f>'Solicitudes PAI'!#REF!</f>
        <v>#REF!</v>
      </c>
      <c r="H10" s="34" t="e">
        <f>'Solicitudes PAI'!#REF!</f>
        <v>#REF!</v>
      </c>
      <c r="I10" s="34" t="e">
        <f>'Solicitudes PAI'!#REF!</f>
        <v>#REF!</v>
      </c>
      <c r="J10" s="34" t="e">
        <f>'Solicitudes PAI'!#REF!</f>
        <v>#REF!</v>
      </c>
      <c r="K10" s="34" t="e">
        <f>'Solicitudes PAI'!#REF!</f>
        <v>#REF!</v>
      </c>
      <c r="L10" s="35" t="e">
        <f>'Solicitudes PAI'!#REF!</f>
        <v>#REF!</v>
      </c>
      <c r="M10" s="36" t="e">
        <f>'Solicitudes PAI'!#REF!</f>
        <v>#REF!</v>
      </c>
      <c r="N10" s="36" t="e">
        <f>'Solicitudes PAI'!#REF!</f>
        <v>#REF!</v>
      </c>
    </row>
    <row r="11" spans="1:14" ht="40.35" customHeight="1" x14ac:dyDescent="0.3">
      <c r="A11" s="15">
        <v>9</v>
      </c>
      <c r="B11" s="119"/>
      <c r="C11" s="116"/>
      <c r="D11" s="122"/>
      <c r="E11" s="122"/>
      <c r="F11" s="125"/>
      <c r="G11" s="7" t="e">
        <f>'Solicitudes PAI'!#REF!</f>
        <v>#REF!</v>
      </c>
      <c r="H11" s="34" t="e">
        <f>'Solicitudes PAI'!#REF!</f>
        <v>#REF!</v>
      </c>
      <c r="I11" s="34" t="e">
        <f>'Solicitudes PAI'!#REF!</f>
        <v>#REF!</v>
      </c>
      <c r="J11" s="34" t="e">
        <f>'Solicitudes PAI'!#REF!</f>
        <v>#REF!</v>
      </c>
      <c r="K11" s="34" t="e">
        <f>'Solicitudes PAI'!#REF!</f>
        <v>#REF!</v>
      </c>
      <c r="L11" s="35" t="e">
        <f>'Solicitudes PAI'!#REF!</f>
        <v>#REF!</v>
      </c>
      <c r="M11" s="36" t="e">
        <f>'Solicitudes PAI'!#REF!</f>
        <v>#REF!</v>
      </c>
      <c r="N11" s="36" t="e">
        <f>'Solicitudes PAI'!#REF!</f>
        <v>#REF!</v>
      </c>
    </row>
    <row r="12" spans="1:14" ht="40.35" customHeight="1" x14ac:dyDescent="0.3">
      <c r="A12" s="15">
        <v>10</v>
      </c>
      <c r="B12" s="120"/>
      <c r="C12" s="117"/>
      <c r="D12" s="123"/>
      <c r="E12" s="123"/>
      <c r="F12" s="126"/>
      <c r="G12" s="7" t="e">
        <f>'Solicitudes PAI'!#REF!</f>
        <v>#REF!</v>
      </c>
      <c r="H12" s="34" t="e">
        <f>'Solicitudes PAI'!#REF!</f>
        <v>#REF!</v>
      </c>
      <c r="I12" s="34" t="e">
        <f>'Solicitudes PAI'!#REF!</f>
        <v>#REF!</v>
      </c>
      <c r="J12" s="34" t="e">
        <f>'Solicitudes PAI'!#REF!</f>
        <v>#REF!</v>
      </c>
      <c r="K12" s="34" t="e">
        <f>'Solicitudes PAI'!#REF!</f>
        <v>#REF!</v>
      </c>
      <c r="L12" s="35" t="e">
        <f>'Solicitudes PAI'!#REF!</f>
        <v>#REF!</v>
      </c>
      <c r="M12" s="36" t="e">
        <f>'Solicitudes PAI'!#REF!</f>
        <v>#REF!</v>
      </c>
      <c r="N12" s="36" t="e">
        <f>'Solicitudes PAI'!#REF!</f>
        <v>#REF!</v>
      </c>
    </row>
  </sheetData>
  <mergeCells count="5">
    <mergeCell ref="C3:C12"/>
    <mergeCell ref="B3:B12"/>
    <mergeCell ref="D3:D12"/>
    <mergeCell ref="E3:E12"/>
    <mergeCell ref="F3:F12"/>
  </mergeCells>
  <dataValidations count="4">
    <dataValidation type="textLength" allowBlank="1" showInputMessage="1" showErrorMessage="1" errorTitle="Entrada no válida" error="Escriba un texto  Maximo 9 Caracteres" promptTitle="Cualquier contenido Maximo 9 Caracteres" sqref="B3:C3" xr:uid="{F371038D-12D9-414C-A5A8-B8B514D2BA22}">
      <formula1>0</formula1>
      <formula2>9</formula2>
    </dataValidation>
    <dataValidation type="decimal" allowBlank="1" showInputMessage="1" showErrorMessage="1" errorTitle="Entrada no válida" error="Por favor escriba un número" promptTitle="Escriba un número en esta casilla" sqref="D3" xr:uid="{DF64AB34-DF71-45D2-AF86-AC637E9BA774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20 Caracteres" promptTitle="Cualquier contenido Maximo 20 Caracteres" sqref="E3" xr:uid="{9630E860-23D5-40AE-B334-4AA85D5C1EE6}">
      <formula1>0</formula1>
      <formula2>20</formula2>
    </dataValidation>
    <dataValidation type="textLength" allowBlank="1" showInputMessage="1" showErrorMessage="1" errorTitle="Entrada no válida" error="Escriba un texto  Maximo 500 Caracteres" promptTitle="Cualquier contenido Maximo 500 Caracteres" sqref="F3 G3:N12" xr:uid="{A0075352-660F-4139-AF04-C68BF9348551}">
      <formula1>0</formula1>
      <formula2>500</formula2>
    </dataValidation>
  </dataValidations>
  <pageMargins left="0.7" right="0.7" top="0.75" bottom="0.75" header="0.3" footer="0.3"/>
  <pageSetup paperSize="9" orientation="portrait" r:id="rId1"/>
  <headerFooter>
    <oddHeader>&amp;R&amp;"-,Negrita"&amp;8SOLICITUDES DE MODIFICACIÓN AL PLAN DE ACCIÓN Y ANÁLISIS DE CAUSAS&amp;"-,Normal"
&amp;"-,Negrita"CÓDIGO:&amp;"-,Normal" FOR-EST-DPG-007
&amp;"-,Negrita"VERSIÓN:&amp;"-,Normal" 005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1ABA4-B54D-4C90-ADDE-68A1C353AA37}">
  <sheetPr>
    <tabColor rgb="FF002060"/>
  </sheetPr>
  <dimension ref="A1:E74"/>
  <sheetViews>
    <sheetView showGridLines="0" zoomScale="80" zoomScaleNormal="80" workbookViewId="0">
      <selection activeCell="D21" sqref="D21"/>
    </sheetView>
  </sheetViews>
  <sheetFormatPr baseColWidth="10" defaultColWidth="11.44140625" defaultRowHeight="14.4" x14ac:dyDescent="0.3"/>
  <cols>
    <col min="1" max="1" width="81.21875" customWidth="1"/>
    <col min="2" max="2" width="4.21875" customWidth="1"/>
    <col min="3" max="3" width="76.5546875" customWidth="1"/>
    <col min="5" max="5" width="176.77734375" customWidth="1"/>
    <col min="7" max="7" width="22.77734375" customWidth="1"/>
  </cols>
  <sheetData>
    <row r="1" spans="1:5" x14ac:dyDescent="0.3">
      <c r="A1" s="28" t="s">
        <v>44</v>
      </c>
      <c r="C1" s="28" t="s">
        <v>45</v>
      </c>
      <c r="E1" s="28" t="s">
        <v>46</v>
      </c>
    </row>
    <row r="2" spans="1:5" x14ac:dyDescent="0.3">
      <c r="A2" s="14" t="s">
        <v>187</v>
      </c>
      <c r="C2" s="14" t="s">
        <v>47</v>
      </c>
      <c r="E2" s="38" t="s">
        <v>221</v>
      </c>
    </row>
    <row r="3" spans="1:5" x14ac:dyDescent="0.3">
      <c r="A3" s="14" t="s">
        <v>189</v>
      </c>
      <c r="C3" s="14" t="s">
        <v>48</v>
      </c>
      <c r="E3" s="38" t="s">
        <v>223</v>
      </c>
    </row>
    <row r="4" spans="1:5" x14ac:dyDescent="0.3">
      <c r="A4" s="14" t="s">
        <v>188</v>
      </c>
      <c r="C4" s="14" t="s">
        <v>49</v>
      </c>
      <c r="E4" s="38" t="s">
        <v>222</v>
      </c>
    </row>
    <row r="5" spans="1:5" x14ac:dyDescent="0.3">
      <c r="A5" s="14" t="s">
        <v>190</v>
      </c>
      <c r="C5" s="14" t="s">
        <v>50</v>
      </c>
      <c r="E5" s="38" t="s">
        <v>224</v>
      </c>
    </row>
    <row r="6" spans="1:5" x14ac:dyDescent="0.3">
      <c r="A6" s="37"/>
      <c r="C6" s="14" t="s">
        <v>51</v>
      </c>
      <c r="E6" s="38" t="s">
        <v>225</v>
      </c>
    </row>
    <row r="7" spans="1:5" x14ac:dyDescent="0.3">
      <c r="A7" s="37"/>
      <c r="C7" s="14" t="s">
        <v>52</v>
      </c>
      <c r="E7" s="38" t="s">
        <v>226</v>
      </c>
    </row>
    <row r="8" spans="1:5" x14ac:dyDescent="0.3">
      <c r="A8" s="37"/>
      <c r="C8" s="14" t="s">
        <v>53</v>
      </c>
      <c r="E8" s="38" t="s">
        <v>227</v>
      </c>
    </row>
    <row r="9" spans="1:5" x14ac:dyDescent="0.3">
      <c r="A9" s="37"/>
      <c r="C9" s="14" t="s">
        <v>54</v>
      </c>
      <c r="E9" s="38" t="s">
        <v>228</v>
      </c>
    </row>
    <row r="10" spans="1:5" x14ac:dyDescent="0.3">
      <c r="A10" s="37"/>
      <c r="C10" s="14" t="s">
        <v>56</v>
      </c>
      <c r="E10" s="38" t="s">
        <v>229</v>
      </c>
    </row>
    <row r="11" spans="1:5" x14ac:dyDescent="0.3">
      <c r="A11" s="37"/>
      <c r="C11" s="14" t="s">
        <v>58</v>
      </c>
      <c r="E11" s="38" t="s">
        <v>230</v>
      </c>
    </row>
    <row r="12" spans="1:5" x14ac:dyDescent="0.3">
      <c r="A12" s="37"/>
      <c r="C12" s="14" t="s">
        <v>60</v>
      </c>
      <c r="E12" s="38" t="s">
        <v>55</v>
      </c>
    </row>
    <row r="13" spans="1:5" x14ac:dyDescent="0.3">
      <c r="A13" s="37"/>
      <c r="C13" s="14" t="s">
        <v>62</v>
      </c>
      <c r="E13" s="38" t="s">
        <v>57</v>
      </c>
    </row>
    <row r="14" spans="1:5" x14ac:dyDescent="0.3">
      <c r="A14" s="37"/>
      <c r="C14" s="14" t="s">
        <v>64</v>
      </c>
      <c r="E14" s="38" t="s">
        <v>59</v>
      </c>
    </row>
    <row r="15" spans="1:5" x14ac:dyDescent="0.3">
      <c r="A15" s="37"/>
      <c r="C15" s="14" t="s">
        <v>66</v>
      </c>
      <c r="E15" s="38" t="s">
        <v>61</v>
      </c>
    </row>
    <row r="16" spans="1:5" x14ac:dyDescent="0.3">
      <c r="A16" s="37"/>
      <c r="C16" s="14" t="s">
        <v>68</v>
      </c>
      <c r="E16" s="38" t="s">
        <v>63</v>
      </c>
    </row>
    <row r="17" spans="1:5" x14ac:dyDescent="0.3">
      <c r="A17" s="37"/>
      <c r="C17" s="14" t="s">
        <v>70</v>
      </c>
      <c r="E17" s="38" t="s">
        <v>65</v>
      </c>
    </row>
    <row r="18" spans="1:5" x14ac:dyDescent="0.3">
      <c r="A18" s="37"/>
      <c r="C18" s="14" t="s">
        <v>72</v>
      </c>
      <c r="E18" s="38" t="s">
        <v>67</v>
      </c>
    </row>
    <row r="19" spans="1:5" x14ac:dyDescent="0.3">
      <c r="A19" s="37"/>
      <c r="C19" s="14" t="s">
        <v>74</v>
      </c>
      <c r="E19" s="38" t="s">
        <v>69</v>
      </c>
    </row>
    <row r="20" spans="1:5" x14ac:dyDescent="0.3">
      <c r="A20" s="37"/>
      <c r="C20" s="14" t="s">
        <v>76</v>
      </c>
      <c r="E20" s="38" t="s">
        <v>71</v>
      </c>
    </row>
    <row r="21" spans="1:5" x14ac:dyDescent="0.3">
      <c r="A21" s="37"/>
      <c r="C21" s="14" t="s">
        <v>78</v>
      </c>
      <c r="E21" s="38" t="s">
        <v>73</v>
      </c>
    </row>
    <row r="22" spans="1:5" x14ac:dyDescent="0.3">
      <c r="A22" s="37"/>
      <c r="E22" s="38" t="s">
        <v>75</v>
      </c>
    </row>
    <row r="23" spans="1:5" x14ac:dyDescent="0.3">
      <c r="A23" s="37"/>
      <c r="E23" s="38" t="s">
        <v>77</v>
      </c>
    </row>
    <row r="24" spans="1:5" x14ac:dyDescent="0.3">
      <c r="A24" s="37"/>
      <c r="E24" s="38" t="s">
        <v>79</v>
      </c>
    </row>
    <row r="25" spans="1:5" x14ac:dyDescent="0.3">
      <c r="A25" s="37"/>
      <c r="E25" s="38" t="s">
        <v>80</v>
      </c>
    </row>
    <row r="26" spans="1:5" x14ac:dyDescent="0.3">
      <c r="A26" s="37"/>
      <c r="E26" s="38" t="s">
        <v>81</v>
      </c>
    </row>
    <row r="27" spans="1:5" x14ac:dyDescent="0.3">
      <c r="A27" s="37"/>
      <c r="E27" s="39" t="s">
        <v>82</v>
      </c>
    </row>
    <row r="28" spans="1:5" x14ac:dyDescent="0.3">
      <c r="E28" s="39" t="s">
        <v>191</v>
      </c>
    </row>
    <row r="29" spans="1:5" x14ac:dyDescent="0.3">
      <c r="E29" s="39" t="s">
        <v>83</v>
      </c>
    </row>
    <row r="30" spans="1:5" x14ac:dyDescent="0.3">
      <c r="E30" s="39" t="s">
        <v>84</v>
      </c>
    </row>
    <row r="31" spans="1:5" x14ac:dyDescent="0.3">
      <c r="E31" s="39" t="s">
        <v>85</v>
      </c>
    </row>
    <row r="32" spans="1:5" x14ac:dyDescent="0.3">
      <c r="E32" s="39" t="s">
        <v>86</v>
      </c>
    </row>
    <row r="33" spans="5:5" x14ac:dyDescent="0.3">
      <c r="E33" s="39" t="s">
        <v>87</v>
      </c>
    </row>
    <row r="34" spans="5:5" x14ac:dyDescent="0.3">
      <c r="E34" s="39" t="s">
        <v>88</v>
      </c>
    </row>
    <row r="35" spans="5:5" x14ac:dyDescent="0.3">
      <c r="E35" s="39" t="s">
        <v>89</v>
      </c>
    </row>
    <row r="36" spans="5:5" x14ac:dyDescent="0.3">
      <c r="E36" s="39" t="s">
        <v>192</v>
      </c>
    </row>
    <row r="37" spans="5:5" x14ac:dyDescent="0.3">
      <c r="E37" s="39" t="s">
        <v>90</v>
      </c>
    </row>
    <row r="38" spans="5:5" x14ac:dyDescent="0.3">
      <c r="E38" s="39" t="s">
        <v>193</v>
      </c>
    </row>
    <row r="39" spans="5:5" x14ac:dyDescent="0.3">
      <c r="E39" s="39" t="s">
        <v>194</v>
      </c>
    </row>
    <row r="40" spans="5:5" x14ac:dyDescent="0.3">
      <c r="E40" s="39" t="s">
        <v>195</v>
      </c>
    </row>
    <row r="41" spans="5:5" x14ac:dyDescent="0.3">
      <c r="E41" s="39" t="s">
        <v>196</v>
      </c>
    </row>
    <row r="42" spans="5:5" x14ac:dyDescent="0.3">
      <c r="E42" s="39" t="s">
        <v>197</v>
      </c>
    </row>
    <row r="43" spans="5:5" x14ac:dyDescent="0.3">
      <c r="E43" s="39" t="s">
        <v>198</v>
      </c>
    </row>
    <row r="44" spans="5:5" x14ac:dyDescent="0.3">
      <c r="E44" s="39" t="s">
        <v>199</v>
      </c>
    </row>
    <row r="45" spans="5:5" x14ac:dyDescent="0.3">
      <c r="E45" s="39" t="s">
        <v>200</v>
      </c>
    </row>
    <row r="46" spans="5:5" x14ac:dyDescent="0.3">
      <c r="E46" s="39" t="s">
        <v>201</v>
      </c>
    </row>
    <row r="47" spans="5:5" x14ac:dyDescent="0.3">
      <c r="E47" s="39" t="s">
        <v>202</v>
      </c>
    </row>
    <row r="48" spans="5:5" x14ac:dyDescent="0.3">
      <c r="E48" s="39" t="s">
        <v>203</v>
      </c>
    </row>
    <row r="49" spans="5:5" x14ac:dyDescent="0.3">
      <c r="E49" s="39" t="s">
        <v>204</v>
      </c>
    </row>
    <row r="50" spans="5:5" x14ac:dyDescent="0.3">
      <c r="E50" s="39" t="s">
        <v>205</v>
      </c>
    </row>
    <row r="51" spans="5:5" x14ac:dyDescent="0.3">
      <c r="E51" s="39" t="s">
        <v>206</v>
      </c>
    </row>
    <row r="52" spans="5:5" x14ac:dyDescent="0.3">
      <c r="E52" s="39" t="s">
        <v>207</v>
      </c>
    </row>
    <row r="53" spans="5:5" x14ac:dyDescent="0.3">
      <c r="E53" s="39" t="s">
        <v>208</v>
      </c>
    </row>
    <row r="54" spans="5:5" x14ac:dyDescent="0.3">
      <c r="E54" s="39" t="s">
        <v>209</v>
      </c>
    </row>
    <row r="55" spans="5:5" x14ac:dyDescent="0.3">
      <c r="E55" s="39" t="s">
        <v>210</v>
      </c>
    </row>
    <row r="56" spans="5:5" x14ac:dyDescent="0.3">
      <c r="E56" s="39" t="s">
        <v>211</v>
      </c>
    </row>
    <row r="57" spans="5:5" x14ac:dyDescent="0.3">
      <c r="E57" s="39" t="s">
        <v>212</v>
      </c>
    </row>
    <row r="58" spans="5:5" x14ac:dyDescent="0.3">
      <c r="E58" s="39" t="s">
        <v>213</v>
      </c>
    </row>
    <row r="59" spans="5:5" x14ac:dyDescent="0.3">
      <c r="E59" s="39" t="s">
        <v>214</v>
      </c>
    </row>
    <row r="60" spans="5:5" x14ac:dyDescent="0.3">
      <c r="E60" s="39" t="s">
        <v>215</v>
      </c>
    </row>
    <row r="61" spans="5:5" x14ac:dyDescent="0.3">
      <c r="E61" s="39" t="s">
        <v>216</v>
      </c>
    </row>
    <row r="62" spans="5:5" x14ac:dyDescent="0.3">
      <c r="E62" s="39" t="s">
        <v>217</v>
      </c>
    </row>
    <row r="63" spans="5:5" x14ac:dyDescent="0.3">
      <c r="E63" s="39" t="s">
        <v>218</v>
      </c>
    </row>
    <row r="64" spans="5:5" x14ac:dyDescent="0.3">
      <c r="E64" s="39" t="s">
        <v>91</v>
      </c>
    </row>
    <row r="65" spans="5:5" x14ac:dyDescent="0.3">
      <c r="E65" s="39" t="s">
        <v>92</v>
      </c>
    </row>
    <row r="66" spans="5:5" x14ac:dyDescent="0.3">
      <c r="E66" s="39" t="s">
        <v>93</v>
      </c>
    </row>
    <row r="67" spans="5:5" x14ac:dyDescent="0.3">
      <c r="E67" s="39" t="s">
        <v>94</v>
      </c>
    </row>
    <row r="68" spans="5:5" x14ac:dyDescent="0.3">
      <c r="E68" s="39" t="s">
        <v>95</v>
      </c>
    </row>
    <row r="69" spans="5:5" x14ac:dyDescent="0.3">
      <c r="E69" s="39" t="s">
        <v>96</v>
      </c>
    </row>
    <row r="70" spans="5:5" x14ac:dyDescent="0.3">
      <c r="E70" s="39" t="s">
        <v>97</v>
      </c>
    </row>
    <row r="71" spans="5:5" x14ac:dyDescent="0.3">
      <c r="E71" s="39" t="s">
        <v>98</v>
      </c>
    </row>
    <row r="72" spans="5:5" x14ac:dyDescent="0.3">
      <c r="E72" s="39" t="s">
        <v>220</v>
      </c>
    </row>
    <row r="73" spans="5:5" x14ac:dyDescent="0.3">
      <c r="E73" s="39" t="s">
        <v>219</v>
      </c>
    </row>
    <row r="74" spans="5:5" x14ac:dyDescent="0.3">
      <c r="E74" s="39" t="s">
        <v>99</v>
      </c>
    </row>
  </sheetData>
  <pageMargins left="0.7" right="0.7" top="0.75" bottom="0.75" header="0.3" footer="0.3"/>
  <pageSetup paperSize="9" orientation="portrait" r:id="rId1"/>
  <headerFooter>
    <oddHeader>&amp;R&amp;"-,Negrita"&amp;8SOLICITUDES DE MODIFICACIÓN AL PLAN DE ACCIÓN Y ANÁLISIS DE CAUSAS&amp;"-,Normal"
&amp;"-,Negrita"CÓDIGO:&amp;"-,Normal" FOR-EST-DPG-007
&amp;"-,Negrita"VERSIÓN&amp;"-,Normal": 005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489E-D354-49DE-A9D3-3EF70EA59675}">
  <dimension ref="A1:L22"/>
  <sheetViews>
    <sheetView topLeftCell="E1" workbookViewId="0">
      <selection activeCell="L2" sqref="L2"/>
    </sheetView>
  </sheetViews>
  <sheetFormatPr baseColWidth="10" defaultColWidth="11.44140625" defaultRowHeight="14.4" x14ac:dyDescent="0.3"/>
  <cols>
    <col min="2" max="2" width="18" style="1" customWidth="1"/>
    <col min="3" max="3" width="55" style="1" customWidth="1"/>
    <col min="4" max="4" width="43.21875" bestFit="1" customWidth="1"/>
    <col min="5" max="5" width="38.44140625" bestFit="1" customWidth="1"/>
    <col min="6" max="6" width="31" bestFit="1" customWidth="1"/>
    <col min="10" max="10" width="54.77734375" customWidth="1"/>
    <col min="11" max="11" width="25.21875" customWidth="1"/>
    <col min="12" max="12" width="22.44140625" customWidth="1"/>
  </cols>
  <sheetData>
    <row r="1" spans="1:12" ht="43.8" thickBot="1" x14ac:dyDescent="0.35">
      <c r="A1" s="2" t="s">
        <v>100</v>
      </c>
      <c r="B1" s="10" t="s">
        <v>101</v>
      </c>
      <c r="C1" s="3" t="s">
        <v>102</v>
      </c>
      <c r="D1" t="s">
        <v>17</v>
      </c>
      <c r="E1" t="s">
        <v>103</v>
      </c>
      <c r="F1" t="s">
        <v>104</v>
      </c>
      <c r="G1" t="s">
        <v>105</v>
      </c>
      <c r="H1" t="s">
        <v>16</v>
      </c>
      <c r="J1" t="s">
        <v>18</v>
      </c>
      <c r="K1" t="s">
        <v>8</v>
      </c>
      <c r="L1" s="16" t="s">
        <v>106</v>
      </c>
    </row>
    <row r="2" spans="1:12" s="13" customFormat="1" ht="31.8" thickBot="1" x14ac:dyDescent="0.35">
      <c r="A2" s="2" t="s">
        <v>107</v>
      </c>
      <c r="B2" s="10" t="s">
        <v>108</v>
      </c>
      <c r="C2" s="3" t="s">
        <v>109</v>
      </c>
      <c r="D2" s="13" t="s">
        <v>110</v>
      </c>
      <c r="E2" s="13" t="s">
        <v>24</v>
      </c>
      <c r="H2" s="13" t="s">
        <v>111</v>
      </c>
      <c r="J2" s="13" t="s">
        <v>112</v>
      </c>
      <c r="K2" s="13" t="s">
        <v>113</v>
      </c>
      <c r="L2" s="16" t="s">
        <v>24</v>
      </c>
    </row>
    <row r="3" spans="1:12" s="13" customFormat="1" ht="31.8" thickBot="1" x14ac:dyDescent="0.35">
      <c r="D3" s="13" t="s">
        <v>114</v>
      </c>
      <c r="E3" s="13" t="s">
        <v>115</v>
      </c>
      <c r="H3" s="13" t="s">
        <v>116</v>
      </c>
      <c r="J3" s="13" t="s">
        <v>117</v>
      </c>
      <c r="K3" s="13" t="s">
        <v>118</v>
      </c>
      <c r="L3" s="16" t="s">
        <v>25</v>
      </c>
    </row>
    <row r="4" spans="1:12" s="13" customFormat="1" ht="16.2" thickBot="1" x14ac:dyDescent="0.35">
      <c r="B4" s="4"/>
      <c r="C4" s="4"/>
      <c r="D4" s="13" t="s">
        <v>119</v>
      </c>
      <c r="E4" s="13" t="s">
        <v>120</v>
      </c>
      <c r="H4" s="13" t="s">
        <v>121</v>
      </c>
      <c r="J4" s="13" t="s">
        <v>122</v>
      </c>
      <c r="K4" s="13" t="s">
        <v>123</v>
      </c>
      <c r="L4" s="16" t="s">
        <v>26</v>
      </c>
    </row>
    <row r="5" spans="1:12" s="13" customFormat="1" ht="16.2" thickBot="1" x14ac:dyDescent="0.35">
      <c r="B5" s="4"/>
      <c r="C5" s="4"/>
      <c r="D5" s="13" t="s">
        <v>124</v>
      </c>
      <c r="E5" s="13" t="s">
        <v>28</v>
      </c>
      <c r="J5" s="13" t="s">
        <v>125</v>
      </c>
      <c r="L5" s="16" t="s">
        <v>27</v>
      </c>
    </row>
    <row r="6" spans="1:12" s="13" customFormat="1" ht="16.2" thickBot="1" x14ac:dyDescent="0.35">
      <c r="B6" s="4"/>
      <c r="C6" s="4"/>
      <c r="D6" s="13" t="s">
        <v>126</v>
      </c>
      <c r="E6" s="13" t="s">
        <v>127</v>
      </c>
      <c r="J6" s="13" t="s">
        <v>128</v>
      </c>
      <c r="L6" s="16" t="s">
        <v>28</v>
      </c>
    </row>
    <row r="7" spans="1:12" s="13" customFormat="1" ht="16.2" thickBot="1" x14ac:dyDescent="0.35">
      <c r="B7" s="4"/>
      <c r="C7" s="4"/>
      <c r="D7" s="13" t="s">
        <v>129</v>
      </c>
      <c r="E7" s="13" t="s">
        <v>130</v>
      </c>
      <c r="J7" s="13" t="s">
        <v>131</v>
      </c>
      <c r="L7" s="16" t="s">
        <v>29</v>
      </c>
    </row>
    <row r="8" spans="1:12" s="13" customFormat="1" ht="31.8" thickBot="1" x14ac:dyDescent="0.35">
      <c r="B8" s="4"/>
      <c r="C8" s="4"/>
      <c r="D8" s="13" t="s">
        <v>132</v>
      </c>
      <c r="E8" s="13" t="s">
        <v>133</v>
      </c>
      <c r="J8" s="13" t="s">
        <v>134</v>
      </c>
      <c r="L8" s="16" t="s">
        <v>30</v>
      </c>
    </row>
    <row r="9" spans="1:12" s="13" customFormat="1" ht="16.2" thickBot="1" x14ac:dyDescent="0.35">
      <c r="B9" s="4"/>
      <c r="C9" s="4"/>
      <c r="D9" s="13" t="s">
        <v>135</v>
      </c>
      <c r="E9" s="13" t="s">
        <v>136</v>
      </c>
      <c r="J9" s="13" t="s">
        <v>137</v>
      </c>
      <c r="L9" s="16" t="s">
        <v>31</v>
      </c>
    </row>
    <row r="10" spans="1:12" s="13" customFormat="1" ht="31.8" thickBot="1" x14ac:dyDescent="0.35">
      <c r="B10" s="4"/>
      <c r="C10" s="4"/>
      <c r="D10" s="13" t="s">
        <v>138</v>
      </c>
      <c r="E10" s="13" t="s">
        <v>139</v>
      </c>
      <c r="J10" s="13" t="s">
        <v>140</v>
      </c>
      <c r="L10" s="16" t="s">
        <v>32</v>
      </c>
    </row>
    <row r="11" spans="1:12" s="13" customFormat="1" ht="31.8" thickBot="1" x14ac:dyDescent="0.35">
      <c r="B11" s="4"/>
      <c r="C11" s="4"/>
      <c r="E11" s="13" t="s">
        <v>141</v>
      </c>
      <c r="J11" s="13" t="s">
        <v>142</v>
      </c>
      <c r="L11" s="16" t="s">
        <v>33</v>
      </c>
    </row>
    <row r="12" spans="1:12" s="13" customFormat="1" ht="31.8" thickBot="1" x14ac:dyDescent="0.35">
      <c r="B12" s="4"/>
      <c r="C12" s="4"/>
      <c r="E12" s="13" t="s">
        <v>143</v>
      </c>
      <c r="L12" s="16" t="s">
        <v>34</v>
      </c>
    </row>
    <row r="13" spans="1:12" s="13" customFormat="1" ht="16.2" thickBot="1" x14ac:dyDescent="0.35">
      <c r="B13" s="4"/>
      <c r="C13" s="4"/>
      <c r="E13" s="13" t="s">
        <v>144</v>
      </c>
      <c r="L13" s="16" t="s">
        <v>35</v>
      </c>
    </row>
    <row r="14" spans="1:12" s="13" customFormat="1" ht="16.2" thickBot="1" x14ac:dyDescent="0.35">
      <c r="B14" s="4"/>
      <c r="C14" s="4"/>
      <c r="E14" s="13" t="s">
        <v>145</v>
      </c>
      <c r="L14" s="16" t="s">
        <v>36</v>
      </c>
    </row>
    <row r="15" spans="1:12" s="13" customFormat="1" ht="31.8" thickBot="1" x14ac:dyDescent="0.35">
      <c r="B15" s="4"/>
      <c r="C15" s="4"/>
      <c r="E15" s="13" t="s">
        <v>146</v>
      </c>
      <c r="L15" s="16" t="s">
        <v>37</v>
      </c>
    </row>
    <row r="16" spans="1:12" s="13" customFormat="1" ht="16.2" thickBot="1" x14ac:dyDescent="0.35">
      <c r="B16" s="4"/>
      <c r="C16" s="4"/>
      <c r="E16" s="13" t="s">
        <v>147</v>
      </c>
      <c r="L16" s="16" t="s">
        <v>38</v>
      </c>
    </row>
    <row r="17" spans="2:12" s="13" customFormat="1" ht="31.8" thickBot="1" x14ac:dyDescent="0.35">
      <c r="B17" s="4"/>
      <c r="C17" s="4"/>
      <c r="E17" s="13" t="s">
        <v>148</v>
      </c>
      <c r="L17" s="16" t="s">
        <v>39</v>
      </c>
    </row>
    <row r="18" spans="2:12" s="13" customFormat="1" ht="31.8" thickBot="1" x14ac:dyDescent="0.35">
      <c r="B18" s="4"/>
      <c r="C18" s="4"/>
      <c r="E18" s="4" t="s">
        <v>149</v>
      </c>
      <c r="L18" s="16" t="s">
        <v>40</v>
      </c>
    </row>
    <row r="19" spans="2:12" s="13" customFormat="1" ht="16.2" thickBot="1" x14ac:dyDescent="0.35">
      <c r="B19" s="4"/>
      <c r="C19" s="4"/>
      <c r="L19" s="16" t="s">
        <v>41</v>
      </c>
    </row>
    <row r="20" spans="2:12" s="13" customFormat="1" ht="16.2" thickBot="1" x14ac:dyDescent="0.35">
      <c r="B20" s="4"/>
      <c r="C20" s="4"/>
      <c r="L20" s="16" t="s">
        <v>42</v>
      </c>
    </row>
    <row r="21" spans="2:12" s="13" customFormat="1" ht="16.2" thickBot="1" x14ac:dyDescent="0.35">
      <c r="B21" s="4"/>
      <c r="C21" s="4"/>
      <c r="L21" s="16" t="s">
        <v>43</v>
      </c>
    </row>
    <row r="22" spans="2:12" s="13" customFormat="1" x14ac:dyDescent="0.3">
      <c r="B22" s="4"/>
      <c r="C22" s="4"/>
    </row>
  </sheetData>
  <sortState xmlns:xlrd2="http://schemas.microsoft.com/office/spreadsheetml/2017/richdata2" ref="J1:J20">
    <sortCondition ref="J1:J20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C9F419DD40394EB78A043D19B88E09" ma:contentTypeVersion="15" ma:contentTypeDescription="Crear nuevo documento." ma:contentTypeScope="" ma:versionID="55504d9b89270c3fd03738b1d724f957">
  <xsd:schema xmlns:xsd="http://www.w3.org/2001/XMLSchema" xmlns:xs="http://www.w3.org/2001/XMLSchema" xmlns:p="http://schemas.microsoft.com/office/2006/metadata/properties" xmlns:ns2="55347c5e-69fe-4e3b-a031-ae618bcae76f" xmlns:ns3="ee81ed70-6149-4cc8-9355-fea0e319e89f" targetNamespace="http://schemas.microsoft.com/office/2006/metadata/properties" ma:root="true" ma:fieldsID="6cc4f2f2bfb215cade7f77fe9c7a6741" ns2:_="" ns3:_="">
    <xsd:import namespace="55347c5e-69fe-4e3b-a031-ae618bcae76f"/>
    <xsd:import namespace="ee81ed70-6149-4cc8-9355-fea0e319e8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47c5e-69fe-4e3b-a031-ae618bcae7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c83e8c56-8869-4a92-a27e-926bd73657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1ed70-6149-4cc8-9355-fea0e319e89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7d2b1fb-43bb-469f-8549-e3e6513abbfb}" ma:internalName="TaxCatchAll" ma:showField="CatchAllData" ma:web="ee81ed70-6149-4cc8-9355-fea0e319e8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47c5e-69fe-4e3b-a031-ae618bcae76f">
      <Terms xmlns="http://schemas.microsoft.com/office/infopath/2007/PartnerControls"/>
    </lcf76f155ced4ddcb4097134ff3c332f>
    <TaxCatchAll xmlns="ee81ed70-6149-4cc8-9355-fea0e319e89f" xsi:nil="true"/>
  </documentManagement>
</p:properties>
</file>

<file path=customXml/itemProps1.xml><?xml version="1.0" encoding="utf-8"?>
<ds:datastoreItem xmlns:ds="http://schemas.openxmlformats.org/officeDocument/2006/customXml" ds:itemID="{0B7C6111-F660-4F4A-819A-8BAD0D8C0E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7EB27F-09A2-491B-A2E3-5CB2753D3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47c5e-69fe-4e3b-a031-ae618bcae76f"/>
    <ds:schemaRef ds:uri="ee81ed70-6149-4cc8-9355-fea0e319e8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D71338-586E-4249-A4FB-65010A1A15B5}">
  <ds:schemaRefs>
    <ds:schemaRef ds:uri="http://schemas.microsoft.com/office/2006/metadata/properties"/>
    <ds:schemaRef ds:uri="http://schemas.microsoft.com/office/infopath/2007/PartnerControls"/>
    <ds:schemaRef ds:uri="55347c5e-69fe-4e3b-a031-ae618bcae76f"/>
    <ds:schemaRef ds:uri="ee81ed70-6149-4cc8-9355-fea0e319e8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Instrucciones diligenciamiento</vt:lpstr>
      <vt:lpstr>Analisis de causas</vt:lpstr>
      <vt:lpstr>Metodología AC</vt:lpstr>
      <vt:lpstr>Hoja2</vt:lpstr>
      <vt:lpstr>Solicitudes PAI</vt:lpstr>
      <vt:lpstr>STORM</vt:lpstr>
      <vt:lpstr>Clasificadores</vt:lpstr>
      <vt:lpstr>Listas</vt:lpstr>
      <vt:lpstr>'Analisis de causas'!Área_de_impresión</vt:lpstr>
      <vt:lpstr>'Metodología AC'!Área_de_impresión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Parra Silva</dc:creator>
  <cp:keywords/>
  <dc:description/>
  <cp:lastModifiedBy>Daniel Parra Silva</cp:lastModifiedBy>
  <cp:revision/>
  <dcterms:created xsi:type="dcterms:W3CDTF">2022-02-14T12:38:47Z</dcterms:created>
  <dcterms:modified xsi:type="dcterms:W3CDTF">2025-10-09T20:44:21Z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0x010100E1C9F419DD40394EB78A043D19B88E09</vt:lpwstr>
  </property>
  <property fmtid="{D5CDD505-2E9C-101B-9397-08002B2CF9AE}" pid="3" name="MediaServiceImageTags">
    <vt:lpwstr/>
  </property>
</Properties>
</file>