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OIS\"/>
    </mc:Choice>
  </mc:AlternateContent>
  <xr:revisionPtr revIDLastSave="0" documentId="13_ncr:1_{97F5B146-8165-4FF4-AF10-EED1ED174C12}" xr6:coauthVersionLast="47" xr6:coauthVersionMax="47" xr10:uidLastSave="{00000000-0000-0000-0000-000000000000}"/>
  <bookViews>
    <workbookView xWindow="-108" yWindow="-108" windowWidth="23256" windowHeight="12456" activeTab="1" xr2:uid="{9A6E6285-056E-457C-8833-24A90E22D919}"/>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Hoja1" sheetId="17" r:id="rId8"/>
    <sheet name="Listas" sheetId="2" state="hidden" r:id="rId9"/>
  </sheets>
  <definedNames>
    <definedName name="_xlnm.Print_Area" localSheetId="1">'Analisis de causas'!$A$1:$T$13</definedName>
    <definedName name="_xlnm.Print_Area" localSheetId="2">'Metodología AC'!$A$1:$DD$27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S10" i="4" l="1"/>
  <c r="T10" i="4"/>
  <c r="S11" i="4"/>
  <c r="T11" i="4"/>
  <c r="S12" i="4"/>
  <c r="T12" i="4"/>
  <c r="S13" i="4"/>
  <c r="T1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de/mm//aaaa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autoevaluación describa brevemente lo sucedido</t>
        </r>
      </text>
    </comment>
    <comment ref="G2" authorId="2" shapeId="0" xr:uid="{B18A6C61-F993-4531-86AB-F332F26007F0}">
      <text>
        <r>
          <rPr>
            <b/>
            <sz val="9"/>
            <color indexed="81"/>
            <rFont val="Tahoma"/>
            <family val="2"/>
          </rPr>
          <t xml:space="preserve">OAP:
Diríjase a la pestaña "Metodología AC" y aplique la metodología de análisis sugerida. 
</t>
        </r>
        <r>
          <rPr>
            <sz val="9"/>
            <color indexed="81"/>
            <rFont val="Tahoma"/>
            <family val="2"/>
          </rPr>
          <t xml:space="preserve">
Escriba las causas o causa raíz del hallazgo o de la situación presentada, resultado de la implementación de la metodología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rgb="FF000000"/>
            <rFont val="Tahoma"/>
            <family val="2"/>
          </rPr>
          <t>OAP:</t>
        </r>
        <r>
          <rPr>
            <sz val="9"/>
            <color rgb="FF000000"/>
            <rFont val="Tahoma"/>
            <family val="2"/>
          </rPr>
          <t xml:space="preserve">
</t>
        </r>
        <r>
          <rPr>
            <sz val="9"/>
            <color rgb="FF000000"/>
            <rFont val="Tahoma"/>
            <family val="2"/>
          </rPr>
          <t xml:space="preserve">
</t>
        </r>
        <r>
          <rPr>
            <sz val="9"/>
            <color rgb="FF000000"/>
            <rFont val="Tahoma"/>
            <family val="2"/>
          </rPr>
          <t xml:space="preserve">Esta es la fecha de cuando se presentó por primera vez el hecho que materialización el riesgo, previo a la fecha de identificación por parte del proceso auditor o autoevaluación.
</t>
        </r>
        <r>
          <rPr>
            <sz val="9"/>
            <color rgb="FF000000"/>
            <rFont val="Tahoma"/>
            <family val="2"/>
          </rPr>
          <t xml:space="preserve">
</t>
        </r>
        <r>
          <rPr>
            <sz val="9"/>
            <color rgb="FF000000"/>
            <rFont val="Tahoma"/>
            <family val="2"/>
          </rPr>
          <t>Formato de/mm//aaaa</t>
        </r>
      </text>
    </comment>
    <comment ref="K2" authorId="2" shapeId="0" xr:uid="{F9EAD86C-7D6F-4258-BAC0-337ACAD6D0EE}">
      <text>
        <r>
          <rPr>
            <b/>
            <sz val="9"/>
            <color rgb="FF000000"/>
            <rFont val="Tahoma"/>
            <family val="2"/>
          </rPr>
          <t xml:space="preserve">OAP:
</t>
        </r>
        <r>
          <rPr>
            <sz val="9"/>
            <color rgb="FF000000"/>
            <rFont val="Tahoma"/>
            <family val="2"/>
          </rPr>
          <t xml:space="preserve">
</t>
        </r>
        <r>
          <rPr>
            <sz val="9"/>
            <color rgb="FF000000"/>
            <rFont val="Tahoma"/>
            <family val="2"/>
          </rPr>
          <t xml:space="preserve">Fecha del día en el que el proceso auditor o autoevaluación identificó la materialización del riesgo. 
</t>
        </r>
        <r>
          <rPr>
            <sz val="9"/>
            <color rgb="FF000000"/>
            <rFont val="Tahoma"/>
            <family val="2"/>
          </rPr>
          <t xml:space="preserve">
</t>
        </r>
        <r>
          <rPr>
            <sz val="9"/>
            <color rgb="FF000000"/>
            <rFont val="Tahoma"/>
            <family val="2"/>
          </rPr>
          <t xml:space="preserve">Formato de/mm//aaaa
</t>
        </r>
        <r>
          <rPr>
            <sz val="9"/>
            <color rgb="FF000000"/>
            <rFont val="Tahoma"/>
            <family val="2"/>
          </rPr>
          <t xml:space="preserve">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análisis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clasificadores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rgb="FF000000"/>
            <rFont val="Tahoma"/>
            <family val="2"/>
          </rPr>
          <t xml:space="preserve">OAP:
</t>
        </r>
        <r>
          <rPr>
            <sz val="9"/>
            <color rgb="FF000000"/>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<sst xmlns="http://schemas.openxmlformats.org/spreadsheetml/2006/main" count="333" uniqueCount="266">
  <si>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</si>
  <si>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</si>
  <si>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</si>
  <si>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</si>
  <si>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</si>
  <si>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</si>
  <si>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</si>
  <si>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</si>
  <si>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</si>
  <si>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</si>
  <si>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</si>
  <si>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</si>
  <si>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</si>
  <si>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</si>
  <si>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</si>
  <si>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</si>
  <si>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</si>
  <si>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</si>
  <si>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</si>
  <si>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</si>
  <si>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</si>
  <si>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</si>
  <si>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</si>
  <si>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</si>
  <si>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</si>
  <si>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</si>
  <si>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</si>
  <si>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</si>
  <si>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</si>
  <si>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</si>
  <si>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</si>
  <si>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</si>
  <si>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</si>
  <si>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</si>
  <si>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</si>
  <si>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</si>
  <si>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</si>
  <si>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</si>
  <si>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</si>
  <si>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</si>
  <si>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</si>
  <si>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</si>
  <si>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</si>
  <si>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</si>
  <si>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</si>
  <si>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</si>
  <si>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</si>
  <si>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</si>
  <si>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</si>
  <si>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</si>
  <si>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</si>
  <si>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</si>
  <si>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</si>
  <si>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</si>
  <si>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</si>
  <si>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</si>
  <si>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</si>
  <si>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</si>
  <si>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</si>
  <si>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</si>
  <si>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</si>
  <si>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</si>
  <si>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</si>
  <si>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</si>
  <si>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</si>
  <si>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</si>
  <si>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</si>
  <si>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</si>
  <si>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</si>
  <si>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</si>
  <si>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</si>
  <si>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</si>
  <si>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</si>
  <si>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</si>
  <si>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</si>
  <si>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</si>
  <si>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</si>
  <si>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</si>
  <si>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</si>
  <si>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</si>
  <si>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</si>
  <si>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</si>
  <si>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</si>
  <si>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</si>
  <si>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</si>
  <si>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</si>
  <si>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</si>
  <si>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</si>
  <si>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</si>
  <si>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</si>
  <si>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</si>
  <si>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</si>
  <si>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</si>
  <si>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</si>
  <si>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</si>
  <si>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</si>
  <si>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</si>
  <si>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</si>
  <si>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</si>
  <si>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</si>
  <si>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</si>
  <si>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</si>
  <si>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</si>
  <si>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</si>
  <si>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</si>
  <si>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</si>
  <si>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</si>
  <si>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</si>
  <si>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</si>
  <si>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</si>
  <si>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</si>
  <si>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</si>
  <si>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</si>
  <si>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</si>
  <si>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</si>
  <si>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</si>
  <si>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</si>
  <si>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</si>
  <si>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</si>
  <si>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</si>
  <si>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</si>
  <si>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</si>
  <si>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</si>
  <si>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</si>
  <si>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</si>
  <si>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</si>
  <si>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</si>
  <si>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</si>
  <si>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</si>
  <si>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</si>
  <si>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</si>
  <si>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</si>
  <si>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</si>
  <si>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</si>
  <si>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</si>
  <si>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</si>
  <si>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</si>
  <si>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</si>
  <si>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</si>
  <si>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</si>
  <si>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</si>
  <si>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</si>
  <si>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</si>
  <si>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</si>
  <si>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</si>
  <si>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</si>
  <si>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</si>
  <si>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</si>
  <si>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</si>
  <si>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</si>
  <si>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</si>
  <si>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</si>
  <si>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</si>
  <si>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</si>
  <si>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</si>
  <si>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</si>
  <si>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</si>
  <si>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</si>
  <si>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</si>
  <si>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</si>
  <si>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</si>
  <si>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</si>
  <si>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</si>
  <si>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</si>
  <si>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</si>
  <si>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</si>
  <si>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</si>
  <si>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</si>
  <si>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</si>
  <si>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</si>
  <si>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</si>
  <si>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</si>
  <si>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</si>
  <si>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</si>
  <si>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</si>
  <si>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</si>
  <si>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</si>
  <si>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</si>
  <si>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</si>
  <si>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</si>
  <si>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</si>
  <si>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</si>
  <si>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</si>
  <si>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</si>
  <si>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</si>
  <si>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</si>
  <si>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</si>
  <si>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</si>
  <si>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</si>
  <si>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</si>
  <si>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</si>
  <si>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</si>
  <si>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</si>
  <si>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</si>
  <si>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</si>
  <si>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</si>
  <si>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</si>
  <si>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</si>
  <si>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</si>
  <si>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</si>
  <si>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</si>
  <si>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</si>
  <si>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</si>
  <si>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</si>
  <si>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</si>
  <si>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</si>
  <si>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</si>
  <si>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</si>
  <si>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</si>
  <si>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</si>
  <si>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</si>
  <si>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</si>
  <si>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</si>
  <si>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</si>
  <si>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</si>
  <si>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</si>
  <si>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</si>
  <si>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</si>
  <si>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</si>
  <si>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</si>
  <si>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</si>
  <si>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</si>
  <si>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</si>
  <si>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</si>
  <si>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</si>
  <si>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</si>
  <si>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</si>
  <si>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de peticiones, quejas o reclamos</t>
  </si>
  <si>
    <t>Autoevaluación del proceso</t>
  </si>
  <si>
    <t>Y11:AA32W11Y11:Z32YY11:AC60</t>
  </si>
  <si>
    <t>Solicitud de entidades externas</t>
  </si>
  <si>
    <t>Trazador presupuestal</t>
  </si>
  <si>
    <t>N/A</t>
  </si>
  <si>
    <t>Funcionamiento</t>
  </si>
  <si>
    <t>Política(s) de gestión y desempeño</t>
  </si>
  <si>
    <t>Categoría</t>
  </si>
  <si>
    <r>
      <t xml:space="preserve">Instrucción: </t>
    </r>
    <r>
      <rPr>
        <sz val="10"/>
        <rFont val="Arial"/>
        <family val="2"/>
      </rPr>
      <t xml:space="preserve">Realice un a pregunta central sobre el hallazgo y partir de esta realice el ejercicio de la  metodología para la identificación de la causa raíz. </t>
    </r>
    <r>
      <rPr>
        <b/>
        <sz val="10"/>
        <rFont val="Arial"/>
        <family val="2"/>
      </rPr>
      <t xml:space="preserve">
Su causa raíz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</si>
  <si>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raíz</t>
    </r>
    <r>
      <rPr>
        <b/>
        <sz val="10"/>
        <rFont val="Arial"/>
        <family val="2"/>
      </rPr>
      <t xml:space="preserve">
Su causa raíz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</si>
  <si>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Causa del hallazgo o de la autoevaluación</t>
  </si>
  <si>
    <t>Situación 1</t>
  </si>
  <si>
    <t xml:space="preserve">Teniendo en cuenta los problemas que se están presentando tanto para colaboradores de FONCEP como para las partes interesadas (ciudadanos, pensionados, entidades) para acceder a la página web de FONCEP desde el pasado viernes 19 de septiembre, se observa por parte de la OCI que se está incumpliendo lo dispuesto en el Anexo 3 de la Resolución 1519 de 2020 de MinTIC, que contiene las condiciones mínimas técnicas y de seguridad digital aplicables a los sujetos obligados en sus sitios web, entre las que se encuentra "Establecer los planes de contingencia, DRP y BCP, que permita garantizar la continuidad de la sede electrónica o del sitio web 7/24 los 365 días del año".
Es por esta razón que se observa la materialización del riesgo "Pérdida de disponibilidad de los activos de información de los procesos de FONCEP", situación que deberá corregirse a la mayor brevedad y establecer el plan de mejoramiento correspondiente, el cual deberá hacerse llegar a esta Oficina en un plazo no mayor a 10 día hábiles. </t>
  </si>
  <si>
    <t>Asegurar la actualización y correcto funcionamiento de la seguridad en la red (antivirus, firewall y demás software que soportan la seguridad) .</t>
  </si>
  <si>
    <t>Pérdida de disponibilidad de los activos de información de los procesos de FONCEP</t>
  </si>
  <si>
    <t>Fecha de cuando se identificó la materialización por parte del proceso auditor o autoevaluación</t>
  </si>
  <si>
    <t>Portales Web e Intranet</t>
  </si>
  <si>
    <t>Dificultad para establecer canales de comunicación con clientes internos y externos</t>
  </si>
  <si>
    <t>¿Para qué se realiza esta solicitud?</t>
  </si>
  <si>
    <t>Juan Gabriel Pérez Rico</t>
  </si>
  <si>
    <t>NA</t>
  </si>
  <si>
    <t xml:space="preserve">n/a </t>
  </si>
  <si>
    <t>n/a</t>
  </si>
  <si>
    <t>Resultados de informes de la Oficina de Control Interno - OCI</t>
  </si>
  <si>
    <t xml:space="preserve">Causa(s) Raíz(ces): 
1- Incumplimiento a la solicitud de actualización de certificados de seguridad (SSL – Wilcard), por parte de la ETB.
2- Registro de solicitud fraccionada de activación de los certificados de seguridad (SSL – Wilcard), para la actualización de DNS, por parte de la OIS.
                                 </t>
  </si>
  <si>
    <r>
      <rPr>
        <b/>
        <sz val="14"/>
        <rFont val="Arial"/>
        <family val="2"/>
      </rPr>
      <t xml:space="preserve">Lluvia de ideas: 
</t>
    </r>
    <r>
      <rPr>
        <sz val="14"/>
        <rFont val="Arial"/>
        <family val="2"/>
      </rPr>
      <t xml:space="preserve">
1.	Restricción por seguridad al interior de la entidad.
2.	Los grupos de valor si pueden ingresar, pero pueden hacerlo con desconfianza, toda ves que les alerta que no es un sitio seguro. 
3.	Visualmente si dejó de funcionar, situación que no se notificó de manera oportuna a los grupos de valor.
 </t>
    </r>
    <r>
      <rPr>
        <b/>
        <sz val="14"/>
        <rFont val="Arial"/>
        <family val="2"/>
      </rPr>
      <t xml:space="preserve">
Situaciones: 
</t>
    </r>
    <r>
      <rPr>
        <sz val="14"/>
        <rFont val="Arial"/>
        <family val="2"/>
      </rPr>
      <t xml:space="preserve">•	Visualmente indisponible
•	No permití el cargué de los documentos
</t>
    </r>
    <r>
      <rPr>
        <b/>
        <sz val="14"/>
        <rFont val="Arial"/>
        <family val="2"/>
      </rPr>
      <t xml:space="preserve">Otros: </t>
    </r>
    <r>
      <rPr>
        <sz val="14"/>
        <rFont val="Arial"/>
        <family val="2"/>
      </rPr>
      <t xml:space="preserve">
Instalación inadecuada (se adquirieron los mismos dos certificados, pero el mas robusto se asignó a SVE). 
•	18 de septiembre se vencía los certificados de seguridad - (se alertó desde el 15 de agosto) SSL – Wilcard. 
•	No se alertó la situación de seguridad (alerta) en página web.</t>
    </r>
  </si>
  <si>
    <t>Restablecer el acceso directo a los portales web e intranet.</t>
  </si>
  <si>
    <t>Se garantizará la configuración y correcta instalación de los certificados de seguridad SSL/TLS en todos los portales de la entidad, con el objetivo de eliminar cualquier restricción o alerta de seguridad al momento del acceso por parte de los usuarios. Esta acción será completada en un término improrrogable de treinta (30) días calendario, mediante la coordinación directa entre el área técnica y el proveedor.</t>
  </si>
  <si>
    <t xml:space="preserve">Crear y ejecutar cronograma anual de renovaciones de certificados de seguridad </t>
  </si>
  <si>
    <t xml:space="preserve">1- Cronograma anual de renovaciones de certificados de seguridad.
2- Captura de pantalla donde se evidencie del correcta configuración del certificado de seguridad. </t>
  </si>
  <si>
    <t>1- Incumplimiento a la solicitud de actualización de certificados de seguridad (SSL – Wilcard), por parte de la ETB.
2- Registro de solicitud fraccionada de activación de los certificados de seguridad (SSL – Wilcard), para la actualización de DNS, por parte de la OIS.</t>
  </si>
  <si>
    <t>1- Captura de pantalla de los encabezados de los dos portales en los cuales se identifique que el acceso es seguro.
2- Captura de pantalla de cada uno de los portales en la que se evidencia la vigencia de los certificados de seguridad.</t>
  </si>
  <si>
    <t>1- Captura de pantalla de los encabezados de los dos portales.
2- Captura de pantalla de vigencias de los certificados de seguridad.</t>
  </si>
  <si>
    <t xml:space="preserve">1- Cronograma anual de renovaciones de certificados de seguridad.
2- Captura de pantalla de la configuración de seguridad. </t>
  </si>
  <si>
    <t>Además de gestionar el proceso de contratación para la renovación de los certificados de seguridad, se establecerá un cronograma que asegure la elaboración oportuna de los formatos de solicitud ante ETB. De igual manera se realizará un seguimiento riguroso a la ejecución de este cronograma, con el objetivo de garantizar el cumplimiento satisfactorio de todas las etapas de configuración. Dicho cumplimiento se logrará mediante la coordinación efectiva entre el proveedor de servicios de herramientas de seguridad y los ingenieros de la entidad responsables de la administración de la infraestructura.</t>
  </si>
  <si>
    <t>Dada la materialización del riesgo "Pérdida de disponibilidad de los activos de información de los procesos de FONCEP", se requiere la formulación e implementación de actividades de mitigación que no solo subsanen la situación de seguridad actual en la página web e intranet de la entidad, sino que también aseguren el correcto y continuo funcionamiento de la seguridad en la red.</t>
  </si>
  <si>
    <t>El propósito fundamental de estas acciones es eliminar cualquier restricción o alerta de seguridad que impida el acceso directo y confiable de los usuarios a los sistemas institucionales, garantizando así la disponibilidad y la continuidad del servicio. Además, el establecimiento del cronograma anual asegura la gestión proactiva y eficaz de las renovaciones, evitando interrupciones futuras por vencimiento de certificados y manteniendo permanentemente la seguridad y el cumplimiento de la infraestructura web de la entidad.</t>
  </si>
  <si>
    <t>Dirijase a la hoja "solicitudes PAI", recuerde que mínimo debe solicitar la asociación del clasificador de plan de mejoramiento, plan de tratamiento o riesgo que le aplique.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</si>
</sst>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b/>
      <sz val="14"/>
      <name val="Arial"/>
      <family val="2"/>
    </font>
    <font>
      <sz val="14"/>
      <name val="Arial"/>
      <family val="2"/>
    </font>
    <font>
      <b/>
      <sz val="9"/>
      <color rgb="FF000000"/>
      <name val="Tahoma"/>
      <family val="2"/>
    </font>
    <font>
      <sz val="9"/>
      <color rgb="FF000000"/>
      <name val="Tahoma"/>
      <family val="2"/>
    </font>
    <font>
      <sz val="8"/>
      <color rgb="FF000000"/>
      <name val="Segoe UI"/>
      <family val="2"/>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s>
  <cellStyleXfs count="5">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xf numFmtId="0" fontId="15" fillId="0" borderId="0"/>
  </cellStyleXfs>
  <cellXfs count="117">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1" xfId="0" applyBorder="1"/>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0" fillId="0" borderId="1" xfId="0" applyBorder="1" applyAlignment="1">
      <alignment vertical="top"/>
    </xf>
    <xf numFmtId="0" fontId="0" fillId="0" borderId="1" xfId="0" applyBorder="1" applyAlignment="1">
      <alignment horizontal="center" wrapText="1"/>
    </xf>
    <xf numFmtId="0" fontId="0" fillId="0" borderId="26" xfId="0" applyBorder="1"/>
    <xf numFmtId="0" fontId="4" fillId="8" borderId="27" xfId="0" applyFont="1" applyFill="1" applyBorder="1" applyAlignment="1">
      <alignment horizontal="left" vertical="center" wrapText="1"/>
    </xf>
    <xf numFmtId="0" fontId="4" fillId="13" borderId="27" xfId="0" applyFont="1" applyFill="1" applyBorder="1" applyAlignment="1">
      <alignment horizontal="left" vertical="center" wrapText="1"/>
    </xf>
    <xf numFmtId="0" fontId="0" fillId="10" borderId="1" xfId="0" applyFill="1" applyBorder="1" applyAlignment="1" applyProtection="1">
      <alignment horizontal="center" vertical="center"/>
      <protection locked="0"/>
    </xf>
    <xf numFmtId="0" fontId="0" fillId="10" borderId="1" xfId="0" applyFill="1" applyBorder="1" applyAlignment="1">
      <alignment horizontal="left" vertical="center" wrapText="1"/>
    </xf>
    <xf numFmtId="0" fontId="0" fillId="0" borderId="1" xfId="0" quotePrefix="1" applyBorder="1" applyAlignment="1">
      <alignment vertical="center" wrapText="1"/>
    </xf>
    <xf numFmtId="14" fontId="0" fillId="0" borderId="1" xfId="0" applyNumberFormat="1" applyBorder="1" applyAlignment="1">
      <alignment horizontal="center"/>
    </xf>
    <xf numFmtId="0" fontId="11" fillId="0" borderId="1" xfId="0" applyFont="1" applyBorder="1" applyAlignment="1">
      <alignment vertical="center" wrapText="1"/>
    </xf>
    <xf numFmtId="14" fontId="0" fillId="8" borderId="1" xfId="0" applyNumberFormat="1" applyFill="1" applyBorder="1" applyAlignment="1">
      <alignment horizontal="center" vertical="center"/>
    </xf>
    <xf numFmtId="0" fontId="14"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0" fontId="0" fillId="10" borderId="1" xfId="0" applyFill="1" applyBorder="1" applyAlignment="1" applyProtection="1">
      <alignment horizontal="left" vertical="center" wrapText="1"/>
      <protection locked="0"/>
    </xf>
    <xf numFmtId="0" fontId="0" fillId="10" borderId="1" xfId="0" applyFill="1" applyBorder="1" applyAlignment="1">
      <alignment horizontal="center" vertical="center" wrapText="1"/>
    </xf>
    <xf numFmtId="0" fontId="14" fillId="0" borderId="1" xfId="0" applyFont="1" applyBorder="1" applyAlignment="1">
      <alignment horizontal="center" wrapText="1"/>
    </xf>
    <xf numFmtId="14" fontId="0" fillId="0" borderId="1" xfId="0" applyNumberFormat="1" applyBorder="1" applyAlignment="1">
      <alignment horizontal="center" vertical="center" wrapText="1"/>
    </xf>
    <xf numFmtId="0" fontId="0" fillId="0" borderId="25" xfId="0" applyBorder="1" applyAlignment="1">
      <alignment horizontal="center" wrapText="1"/>
    </xf>
    <xf numFmtId="0" fontId="14" fillId="0" borderId="0" xfId="0" applyFont="1" applyAlignment="1">
      <alignment horizontal="center" vertical="center"/>
    </xf>
    <xf numFmtId="0" fontId="4" fillId="14" borderId="1" xfId="0" applyFont="1" applyFill="1" applyBorder="1" applyAlignment="1">
      <alignment horizontal="center" vertical="center" wrapText="1"/>
    </xf>
    <xf numFmtId="14" fontId="0" fillId="10" borderId="1" xfId="0" applyNumberFormat="1" applyFill="1" applyBorder="1" applyAlignment="1">
      <alignment horizontal="center" vertical="center" wrapText="1"/>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7" fillId="0" borderId="1" xfId="2" applyFont="1" applyBorder="1" applyAlignment="1">
      <alignment horizontal="left" vertical="center" wrapText="1"/>
    </xf>
    <xf numFmtId="0" fontId="15" fillId="10" borderId="1" xfId="2" applyFill="1" applyBorder="1" applyAlignment="1">
      <alignment horizontal="left"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center"/>
    </xf>
    <xf numFmtId="0" fontId="26" fillId="14" borderId="3" xfId="2" applyFont="1" applyFill="1" applyBorder="1" applyAlignment="1">
      <alignment horizontal="left" vertical="center" wrapText="1"/>
    </xf>
    <xf numFmtId="0" fontId="27" fillId="14" borderId="4" xfId="2" applyFont="1" applyFill="1" applyBorder="1" applyAlignment="1">
      <alignment horizontal="left" vertical="center"/>
    </xf>
    <xf numFmtId="0" fontId="27" fillId="14" borderId="5" xfId="2" applyFont="1" applyFill="1" applyBorder="1" applyAlignment="1">
      <alignment horizontal="left" vertical="center"/>
    </xf>
    <xf numFmtId="0" fontId="17" fillId="10" borderId="1" xfId="2" applyFont="1" applyFill="1" applyBorder="1" applyAlignment="1">
      <alignment horizontal="center" vertical="center" wrapText="1"/>
    </xf>
    <xf numFmtId="0" fontId="4" fillId="8" borderId="28" xfId="0" applyFont="1" applyFill="1" applyBorder="1" applyAlignment="1">
      <alignment horizontal="left" vertical="center" wrapText="1"/>
    </xf>
    <xf numFmtId="0" fontId="4" fillId="8" borderId="29"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4" fillId="8" borderId="28"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0" fillId="0" borderId="1" xfId="0" applyBorder="1" applyAlignment="1">
      <alignment horizontal="left" vertical="center" wrapText="1"/>
    </xf>
    <xf numFmtId="0" fontId="14" fillId="8" borderId="1" xfId="0" applyFont="1" applyFill="1" applyBorder="1" applyAlignment="1">
      <alignment horizontal="center"/>
    </xf>
    <xf numFmtId="0" fontId="0" fillId="0" borderId="1" xfId="0" applyBorder="1" applyAlignment="1">
      <alignment horizontal="center" vertical="center"/>
    </xf>
    <xf numFmtId="0" fontId="14" fillId="10" borderId="1" xfId="0" applyFont="1" applyFill="1" applyBorder="1" applyAlignment="1">
      <alignment horizontal="center"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5">
    <cellStyle name="Hipervínculo" xfId="1" builtinId="8"/>
    <cellStyle name="Normal" xfId="0" builtinId="0"/>
    <cellStyle name="Normal 2" xfId="2" xr:uid="{B564C092-E6EA-4715-8125-840B09F802B3}"/>
    <cellStyle name="Normal 2 2" xfId="4" xr:uid="{E31370C5-4175-41CB-A583-B470D5EF127F}"/>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106680</xdr:colOff>
          <xdr:row>2</xdr:row>
          <xdr:rowOff>220980</xdr:rowOff>
        </xdr:from>
        <xdr:to>
          <xdr:col>15</xdr:col>
          <xdr:colOff>1866900</xdr:colOff>
          <xdr:row>2</xdr:row>
          <xdr:rowOff>525780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533400</xdr:rowOff>
        </xdr:from>
        <xdr:to>
          <xdr:col>15</xdr:col>
          <xdr:colOff>1562100</xdr:colOff>
          <xdr:row>2</xdr:row>
          <xdr:rowOff>716280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716280</xdr:rowOff>
        </xdr:from>
        <xdr:to>
          <xdr:col>15</xdr:col>
          <xdr:colOff>3345180</xdr:colOff>
          <xdr:row>2</xdr:row>
          <xdr:rowOff>1021080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1021080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1226820</xdr:rowOff>
        </xdr:from>
        <xdr:to>
          <xdr:col>15</xdr:col>
          <xdr:colOff>1630680</xdr:colOff>
          <xdr:row>2</xdr:row>
          <xdr:rowOff>1478280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1516380</xdr:rowOff>
        </xdr:from>
        <xdr:to>
          <xdr:col>15</xdr:col>
          <xdr:colOff>1874520</xdr:colOff>
          <xdr:row>2</xdr:row>
          <xdr:rowOff>1744980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1752600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220980</xdr:rowOff>
        </xdr:from>
        <xdr:to>
          <xdr:col>15</xdr:col>
          <xdr:colOff>1874520</xdr:colOff>
          <xdr:row>4</xdr:row>
          <xdr:rowOff>525780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533400</xdr:rowOff>
        </xdr:from>
        <xdr:to>
          <xdr:col>15</xdr:col>
          <xdr:colOff>1569720</xdr:colOff>
          <xdr:row>4</xdr:row>
          <xdr:rowOff>716280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716280</xdr:rowOff>
        </xdr:from>
        <xdr:to>
          <xdr:col>15</xdr:col>
          <xdr:colOff>3345180</xdr:colOff>
          <xdr:row>4</xdr:row>
          <xdr:rowOff>1021080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1021080</xdr:rowOff>
        </xdr:from>
        <xdr:to>
          <xdr:col>15</xdr:col>
          <xdr:colOff>1874520</xdr:colOff>
          <xdr:row>4</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1226820</xdr:rowOff>
        </xdr:from>
        <xdr:to>
          <xdr:col>15</xdr:col>
          <xdr:colOff>1630680</xdr:colOff>
          <xdr:row>4</xdr:row>
          <xdr:rowOff>1478280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1516380</xdr:rowOff>
        </xdr:from>
        <xdr:to>
          <xdr:col>15</xdr:col>
          <xdr:colOff>1874520</xdr:colOff>
          <xdr:row>4</xdr:row>
          <xdr:rowOff>1744980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1752600</xdr:rowOff>
        </xdr:from>
        <xdr:to>
          <xdr:col>15</xdr:col>
          <xdr:colOff>1684020</xdr:colOff>
          <xdr:row>4</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220980</xdr:rowOff>
        </xdr:from>
        <xdr:to>
          <xdr:col>15</xdr:col>
          <xdr:colOff>1874520</xdr:colOff>
          <xdr:row>5</xdr:row>
          <xdr:rowOff>525780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533400</xdr:rowOff>
        </xdr:from>
        <xdr:to>
          <xdr:col>15</xdr:col>
          <xdr:colOff>1569720</xdr:colOff>
          <xdr:row>5</xdr:row>
          <xdr:rowOff>716280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716280</xdr:rowOff>
        </xdr:from>
        <xdr:to>
          <xdr:col>15</xdr:col>
          <xdr:colOff>3345180</xdr:colOff>
          <xdr:row>5</xdr:row>
          <xdr:rowOff>1021080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1021080</xdr:rowOff>
        </xdr:from>
        <xdr:to>
          <xdr:col>15</xdr:col>
          <xdr:colOff>1874520</xdr:colOff>
          <xdr:row>5</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1226820</xdr:rowOff>
        </xdr:from>
        <xdr:to>
          <xdr:col>15</xdr:col>
          <xdr:colOff>1630680</xdr:colOff>
          <xdr:row>5</xdr:row>
          <xdr:rowOff>1478280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1516380</xdr:rowOff>
        </xdr:from>
        <xdr:to>
          <xdr:col>15</xdr:col>
          <xdr:colOff>1874520</xdr:colOff>
          <xdr:row>5</xdr:row>
          <xdr:rowOff>1744980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1752600</xdr:rowOff>
        </xdr:from>
        <xdr:to>
          <xdr:col>15</xdr:col>
          <xdr:colOff>1684020</xdr:colOff>
          <xdr:row>5</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220980</xdr:rowOff>
        </xdr:from>
        <xdr:to>
          <xdr:col>15</xdr:col>
          <xdr:colOff>1866900</xdr:colOff>
          <xdr:row>6</xdr:row>
          <xdr:rowOff>525780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533400</xdr:rowOff>
        </xdr:from>
        <xdr:to>
          <xdr:col>15</xdr:col>
          <xdr:colOff>1562100</xdr:colOff>
          <xdr:row>6</xdr:row>
          <xdr:rowOff>716280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716280</xdr:rowOff>
        </xdr:from>
        <xdr:to>
          <xdr:col>15</xdr:col>
          <xdr:colOff>3345180</xdr:colOff>
          <xdr:row>6</xdr:row>
          <xdr:rowOff>1021080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1021080</xdr:rowOff>
        </xdr:from>
        <xdr:to>
          <xdr:col>15</xdr:col>
          <xdr:colOff>1866900</xdr:colOff>
          <xdr:row>6</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1226820</xdr:rowOff>
        </xdr:from>
        <xdr:to>
          <xdr:col>15</xdr:col>
          <xdr:colOff>1630680</xdr:colOff>
          <xdr:row>6</xdr:row>
          <xdr:rowOff>1478280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1516380</xdr:rowOff>
        </xdr:from>
        <xdr:to>
          <xdr:col>15</xdr:col>
          <xdr:colOff>1874520</xdr:colOff>
          <xdr:row>6</xdr:row>
          <xdr:rowOff>1744980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1752600</xdr:rowOff>
        </xdr:from>
        <xdr:to>
          <xdr:col>15</xdr:col>
          <xdr:colOff>1684020</xdr:colOff>
          <xdr:row>6</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220980</xdr:rowOff>
        </xdr:from>
        <xdr:to>
          <xdr:col>15</xdr:col>
          <xdr:colOff>1866900</xdr:colOff>
          <xdr:row>7</xdr:row>
          <xdr:rowOff>525780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533400</xdr:rowOff>
        </xdr:from>
        <xdr:to>
          <xdr:col>15</xdr:col>
          <xdr:colOff>1562100</xdr:colOff>
          <xdr:row>7</xdr:row>
          <xdr:rowOff>716280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716280</xdr:rowOff>
        </xdr:from>
        <xdr:to>
          <xdr:col>15</xdr:col>
          <xdr:colOff>3345180</xdr:colOff>
          <xdr:row>7</xdr:row>
          <xdr:rowOff>1021080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1021080</xdr:rowOff>
        </xdr:from>
        <xdr:to>
          <xdr:col>15</xdr:col>
          <xdr:colOff>1866900</xdr:colOff>
          <xdr:row>7</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1226820</xdr:rowOff>
        </xdr:from>
        <xdr:to>
          <xdr:col>15</xdr:col>
          <xdr:colOff>1630680</xdr:colOff>
          <xdr:row>7</xdr:row>
          <xdr:rowOff>1478280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1516380</xdr:rowOff>
        </xdr:from>
        <xdr:to>
          <xdr:col>15</xdr:col>
          <xdr:colOff>1874520</xdr:colOff>
          <xdr:row>7</xdr:row>
          <xdr:rowOff>1744980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1752600</xdr:rowOff>
        </xdr:from>
        <xdr:to>
          <xdr:col>15</xdr:col>
          <xdr:colOff>1684020</xdr:colOff>
          <xdr:row>7</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220980</xdr:rowOff>
        </xdr:from>
        <xdr:to>
          <xdr:col>15</xdr:col>
          <xdr:colOff>1866900</xdr:colOff>
          <xdr:row>8</xdr:row>
          <xdr:rowOff>525780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533400</xdr:rowOff>
        </xdr:from>
        <xdr:to>
          <xdr:col>15</xdr:col>
          <xdr:colOff>1562100</xdr:colOff>
          <xdr:row>8</xdr:row>
          <xdr:rowOff>716280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716280</xdr:rowOff>
        </xdr:from>
        <xdr:to>
          <xdr:col>15</xdr:col>
          <xdr:colOff>3345180</xdr:colOff>
          <xdr:row>8</xdr:row>
          <xdr:rowOff>1021080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1021080</xdr:rowOff>
        </xdr:from>
        <xdr:to>
          <xdr:col>15</xdr:col>
          <xdr:colOff>1866900</xdr:colOff>
          <xdr:row>8</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1226820</xdr:rowOff>
        </xdr:from>
        <xdr:to>
          <xdr:col>15</xdr:col>
          <xdr:colOff>1630680</xdr:colOff>
          <xdr:row>8</xdr:row>
          <xdr:rowOff>1478280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1516380</xdr:rowOff>
        </xdr:from>
        <xdr:to>
          <xdr:col>15</xdr:col>
          <xdr:colOff>1874520</xdr:colOff>
          <xdr:row>8</xdr:row>
          <xdr:rowOff>1744980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1752600</xdr:rowOff>
        </xdr:from>
        <xdr:to>
          <xdr:col>15</xdr:col>
          <xdr:colOff>1684020</xdr:colOff>
          <xdr:row>8</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220980</xdr:rowOff>
        </xdr:from>
        <xdr:to>
          <xdr:col>15</xdr:col>
          <xdr:colOff>1866900</xdr:colOff>
          <xdr:row>9</xdr:row>
          <xdr:rowOff>525780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533400</xdr:rowOff>
        </xdr:from>
        <xdr:to>
          <xdr:col>15</xdr:col>
          <xdr:colOff>1562100</xdr:colOff>
          <xdr:row>9</xdr:row>
          <xdr:rowOff>716280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716280</xdr:rowOff>
        </xdr:from>
        <xdr:to>
          <xdr:col>15</xdr:col>
          <xdr:colOff>3345180</xdr:colOff>
          <xdr:row>9</xdr:row>
          <xdr:rowOff>1021080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1021080</xdr:rowOff>
        </xdr:from>
        <xdr:to>
          <xdr:col>15</xdr:col>
          <xdr:colOff>1866900</xdr:colOff>
          <xdr:row>9</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1226820</xdr:rowOff>
        </xdr:from>
        <xdr:to>
          <xdr:col>15</xdr:col>
          <xdr:colOff>1630680</xdr:colOff>
          <xdr:row>9</xdr:row>
          <xdr:rowOff>1478280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1516380</xdr:rowOff>
        </xdr:from>
        <xdr:to>
          <xdr:col>15</xdr:col>
          <xdr:colOff>1874520</xdr:colOff>
          <xdr:row>9</xdr:row>
          <xdr:rowOff>1744980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1752600</xdr:rowOff>
        </xdr:from>
        <xdr:to>
          <xdr:col>15</xdr:col>
          <xdr:colOff>1684020</xdr:colOff>
          <xdr:row>9</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220980</xdr:rowOff>
        </xdr:from>
        <xdr:to>
          <xdr:col>15</xdr:col>
          <xdr:colOff>1866900</xdr:colOff>
          <xdr:row>10</xdr:row>
          <xdr:rowOff>525780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533400</xdr:rowOff>
        </xdr:from>
        <xdr:to>
          <xdr:col>15</xdr:col>
          <xdr:colOff>1562100</xdr:colOff>
          <xdr:row>10</xdr:row>
          <xdr:rowOff>716280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716280</xdr:rowOff>
        </xdr:from>
        <xdr:to>
          <xdr:col>15</xdr:col>
          <xdr:colOff>3345180</xdr:colOff>
          <xdr:row>10</xdr:row>
          <xdr:rowOff>1021080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1021080</xdr:rowOff>
        </xdr:from>
        <xdr:to>
          <xdr:col>15</xdr:col>
          <xdr:colOff>1866900</xdr:colOff>
          <xdr:row>10</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1226820</xdr:rowOff>
        </xdr:from>
        <xdr:to>
          <xdr:col>15</xdr:col>
          <xdr:colOff>1630680</xdr:colOff>
          <xdr:row>10</xdr:row>
          <xdr:rowOff>1478280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1516380</xdr:rowOff>
        </xdr:from>
        <xdr:to>
          <xdr:col>15</xdr:col>
          <xdr:colOff>1874520</xdr:colOff>
          <xdr:row>10</xdr:row>
          <xdr:rowOff>1744980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1752600</xdr:rowOff>
        </xdr:from>
        <xdr:to>
          <xdr:col>15</xdr:col>
          <xdr:colOff>1684020</xdr:colOff>
          <xdr:row>10</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220980</xdr:rowOff>
        </xdr:from>
        <xdr:to>
          <xdr:col>15</xdr:col>
          <xdr:colOff>1866900</xdr:colOff>
          <xdr:row>11</xdr:row>
          <xdr:rowOff>525780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533400</xdr:rowOff>
        </xdr:from>
        <xdr:to>
          <xdr:col>15</xdr:col>
          <xdr:colOff>1562100</xdr:colOff>
          <xdr:row>11</xdr:row>
          <xdr:rowOff>716280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716280</xdr:rowOff>
        </xdr:from>
        <xdr:to>
          <xdr:col>15</xdr:col>
          <xdr:colOff>3345180</xdr:colOff>
          <xdr:row>11</xdr:row>
          <xdr:rowOff>1021080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1021080</xdr:rowOff>
        </xdr:from>
        <xdr:to>
          <xdr:col>15</xdr:col>
          <xdr:colOff>1866900</xdr:colOff>
          <xdr:row>11</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1226820</xdr:rowOff>
        </xdr:from>
        <xdr:to>
          <xdr:col>15</xdr:col>
          <xdr:colOff>1630680</xdr:colOff>
          <xdr:row>11</xdr:row>
          <xdr:rowOff>1478280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1516380</xdr:rowOff>
        </xdr:from>
        <xdr:to>
          <xdr:col>15</xdr:col>
          <xdr:colOff>1874520</xdr:colOff>
          <xdr:row>11</xdr:row>
          <xdr:rowOff>1744980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1752600</xdr:rowOff>
        </xdr:from>
        <xdr:to>
          <xdr:col>15</xdr:col>
          <xdr:colOff>1684020</xdr:colOff>
          <xdr:row>11</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220980</xdr:rowOff>
        </xdr:from>
        <xdr:to>
          <xdr:col>15</xdr:col>
          <xdr:colOff>1866900</xdr:colOff>
          <xdr:row>12</xdr:row>
          <xdr:rowOff>525780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533400</xdr:rowOff>
        </xdr:from>
        <xdr:to>
          <xdr:col>15</xdr:col>
          <xdr:colOff>1562100</xdr:colOff>
          <xdr:row>12</xdr:row>
          <xdr:rowOff>716280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716280</xdr:rowOff>
        </xdr:from>
        <xdr:to>
          <xdr:col>15</xdr:col>
          <xdr:colOff>3345180</xdr:colOff>
          <xdr:row>12</xdr:row>
          <xdr:rowOff>1021080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1021080</xdr:rowOff>
        </xdr:from>
        <xdr:to>
          <xdr:col>15</xdr:col>
          <xdr:colOff>1866900</xdr:colOff>
          <xdr:row>12</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12</xdr:row>
          <xdr:rowOff>1226820</xdr:rowOff>
        </xdr:from>
        <xdr:to>
          <xdr:col>15</xdr:col>
          <xdr:colOff>1630680</xdr:colOff>
          <xdr:row>12</xdr:row>
          <xdr:rowOff>1478280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12</xdr:row>
          <xdr:rowOff>1516380</xdr:rowOff>
        </xdr:from>
        <xdr:to>
          <xdr:col>15</xdr:col>
          <xdr:colOff>1874520</xdr:colOff>
          <xdr:row>12</xdr:row>
          <xdr:rowOff>1744980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12</xdr:row>
          <xdr:rowOff>1752600</xdr:rowOff>
        </xdr:from>
        <xdr:to>
          <xdr:col>15</xdr:col>
          <xdr:colOff>1684020</xdr:colOff>
          <xdr:row>12</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220980</xdr:rowOff>
        </xdr:from>
        <xdr:to>
          <xdr:col>15</xdr:col>
          <xdr:colOff>1866900</xdr:colOff>
          <xdr:row>3</xdr:row>
          <xdr:rowOff>525780</xdr:rowOff>
        </xdr:to>
        <xdr:sp macro="" textlink="">
          <xdr:nvSpPr>
            <xdr:cNvPr id="5494" name="Check Box 374" hidden="1">
              <a:extLst>
                <a:ext uri="{63B3BB69-23CF-44E3-9099-C40C66FF867C}">
                  <a14:compatExt spid="_x0000_s5494"/>
                </a:ext>
                <a:ext uri="{FF2B5EF4-FFF2-40B4-BE49-F238E27FC236}">
                  <a16:creationId xmlns:a16="http://schemas.microsoft.com/office/drawing/2014/main" id="{00000000-0008-0000-0100-000076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533400</xdr:rowOff>
        </xdr:from>
        <xdr:to>
          <xdr:col>15</xdr:col>
          <xdr:colOff>1562100</xdr:colOff>
          <xdr:row>3</xdr:row>
          <xdr:rowOff>716280</xdr:rowOff>
        </xdr:to>
        <xdr:sp macro="" textlink="">
          <xdr:nvSpPr>
            <xdr:cNvPr id="5495" name="Check Box 375" hidden="1">
              <a:extLst>
                <a:ext uri="{63B3BB69-23CF-44E3-9099-C40C66FF867C}">
                  <a14:compatExt spid="_x0000_s5495"/>
                </a:ext>
                <a:ext uri="{FF2B5EF4-FFF2-40B4-BE49-F238E27FC236}">
                  <a16:creationId xmlns:a16="http://schemas.microsoft.com/office/drawing/2014/main" id="{00000000-0008-0000-0100-000077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716280</xdr:rowOff>
        </xdr:from>
        <xdr:to>
          <xdr:col>15</xdr:col>
          <xdr:colOff>3345180</xdr:colOff>
          <xdr:row>3</xdr:row>
          <xdr:rowOff>1021080</xdr:rowOff>
        </xdr:to>
        <xdr:sp macro="" textlink="">
          <xdr:nvSpPr>
            <xdr:cNvPr id="5496" name="Check Box 376" hidden="1">
              <a:extLst>
                <a:ext uri="{63B3BB69-23CF-44E3-9099-C40C66FF867C}">
                  <a14:compatExt spid="_x0000_s5496"/>
                </a:ext>
                <a:ext uri="{FF2B5EF4-FFF2-40B4-BE49-F238E27FC236}">
                  <a16:creationId xmlns:a16="http://schemas.microsoft.com/office/drawing/2014/main" id="{00000000-0008-0000-0100-000078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1021080</xdr:rowOff>
        </xdr:from>
        <xdr:to>
          <xdr:col>15</xdr:col>
          <xdr:colOff>1866900</xdr:colOff>
          <xdr:row>3</xdr:row>
          <xdr:rowOff>1219200</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100-000079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1226820</xdr:rowOff>
        </xdr:from>
        <xdr:to>
          <xdr:col>15</xdr:col>
          <xdr:colOff>1630680</xdr:colOff>
          <xdr:row>3</xdr:row>
          <xdr:rowOff>1478280</xdr:rowOff>
        </xdr:to>
        <xdr:sp macro="" textlink="">
          <xdr:nvSpPr>
            <xdr:cNvPr id="5498" name="Check Box 378" hidden="1">
              <a:extLst>
                <a:ext uri="{63B3BB69-23CF-44E3-9099-C40C66FF867C}">
                  <a14:compatExt spid="_x0000_s5498"/>
                </a:ext>
                <a:ext uri="{FF2B5EF4-FFF2-40B4-BE49-F238E27FC236}">
                  <a16:creationId xmlns:a16="http://schemas.microsoft.com/office/drawing/2014/main" id="{00000000-0008-0000-0100-00007A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1516380</xdr:rowOff>
        </xdr:from>
        <xdr:to>
          <xdr:col>15</xdr:col>
          <xdr:colOff>1874520</xdr:colOff>
          <xdr:row>3</xdr:row>
          <xdr:rowOff>1744980</xdr:rowOff>
        </xdr:to>
        <xdr:sp macro="" textlink="">
          <xdr:nvSpPr>
            <xdr:cNvPr id="5499" name="Check Box 379" hidden="1">
              <a:extLst>
                <a:ext uri="{63B3BB69-23CF-44E3-9099-C40C66FF867C}">
                  <a14:compatExt spid="_x0000_s5499"/>
                </a:ext>
                <a:ext uri="{FF2B5EF4-FFF2-40B4-BE49-F238E27FC236}">
                  <a16:creationId xmlns:a16="http://schemas.microsoft.com/office/drawing/2014/main" id="{00000000-0008-0000-0100-00007B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1752600</xdr:rowOff>
        </xdr:from>
        <xdr:to>
          <xdr:col>15</xdr:col>
          <xdr:colOff>1684020</xdr:colOff>
          <xdr:row>3</xdr:row>
          <xdr:rowOff>1981200</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omments" Target="../comments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cols>
    <col min="1" max="1" width="68.44140625" customWidth="1"/>
    <col min="3" max="3" width="15.44140625" customWidth="1"/>
    <col min="4" max="4" width="14.44140625" customWidth="1"/>
  </cols>
  <sheetData>
    <row r="1" spans="1:10" ht="18">
      <c r="A1" s="65" t="s">
        <v>0</v>
      </c>
      <c r="B1" s="65"/>
      <c r="C1" s="65"/>
      <c r="D1" s="65"/>
    </row>
    <row r="4" spans="1:10" ht="97.5" customHeight="1">
      <c r="A4" s="66" t="s">
        <v>1</v>
      </c>
      <c r="B4" s="66"/>
      <c r="C4" s="66"/>
      <c r="D4" s="6" t="s">
        <v>2</v>
      </c>
      <c r="F4" s="1"/>
      <c r="G4" s="1"/>
      <c r="H4" s="1"/>
      <c r="I4" s="1"/>
      <c r="J4" s="1"/>
    </row>
    <row r="5" spans="1:10">
      <c r="A5" s="4"/>
      <c r="B5" s="4"/>
      <c r="C5" s="4"/>
      <c r="D5" s="5"/>
    </row>
    <row r="6" spans="1:10">
      <c r="A6" s="1"/>
    </row>
    <row r="8" spans="1:10" ht="46.5" customHeight="1">
      <c r="A8" s="66" t="s">
        <v>3</v>
      </c>
      <c r="B8" s="66"/>
      <c r="C8" s="66"/>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9"/>
  <sheetViews>
    <sheetView showGridLines="0" tabSelected="1" topLeftCell="F1" zoomScale="70" zoomScaleNormal="70" zoomScaleSheetLayoutView="70" zoomScalePageLayoutView="92" workbookViewId="0">
      <selection activeCell="L4" sqref="L4"/>
    </sheetView>
  </sheetViews>
  <sheetFormatPr baseColWidth="10" defaultColWidth="11.44140625" defaultRowHeight="14.4"/>
  <cols>
    <col min="1" max="1" width="23.44140625" style="2" customWidth="1"/>
    <col min="2" max="2" width="20.21875" style="2" customWidth="1"/>
    <col min="3" max="3" width="27.44140625" style="2" customWidth="1"/>
    <col min="4" max="4" width="21.5546875" style="2" customWidth="1"/>
    <col min="5" max="5" width="17.109375" style="2" customWidth="1"/>
    <col min="6" max="6" width="117.44140625" style="2" customWidth="1"/>
    <col min="7" max="7" width="45.33203125" style="2" customWidth="1"/>
    <col min="8" max="8" width="23.44140625" style="2" customWidth="1"/>
    <col min="9" max="9" width="24.109375" style="2" customWidth="1"/>
    <col min="10" max="11" width="19.88671875" style="2" customWidth="1"/>
    <col min="12" max="12" width="22.44140625" style="2" customWidth="1"/>
    <col min="13" max="13" width="30.5546875" style="8" customWidth="1"/>
    <col min="14" max="14" width="32.44140625" style="8" customWidth="1"/>
    <col min="15" max="15" width="28.88671875" style="8" customWidth="1"/>
    <col min="16" max="16" width="54.88671875" style="8" customWidth="1"/>
    <col min="17" max="17" width="19.109375" style="8" customWidth="1"/>
    <col min="18" max="18" width="19.5546875" style="8" customWidth="1"/>
    <col min="19" max="19" width="21.44140625" style="8" customWidth="1"/>
    <col min="20" max="20" width="37.44140625" style="12" customWidth="1"/>
    <col min="21" max="21" width="11.44140625" style="2"/>
    <col min="22" max="22" width="27.109375" style="2" customWidth="1"/>
    <col min="23" max="23" width="18.109375" style="2" hidden="1" customWidth="1"/>
    <col min="24" max="24" width="23.44140625" style="2" hidden="1" customWidth="1"/>
    <col min="25" max="25" width="40.88671875" style="2" hidden="1" customWidth="1"/>
    <col min="26" max="26" width="38.5546875" style="2" customWidth="1"/>
    <col min="27" max="16384" width="11.44140625" style="2"/>
  </cols>
  <sheetData>
    <row r="1" spans="1:25" ht="38.4" customHeight="1">
      <c r="A1" s="67" t="s">
        <v>152</v>
      </c>
      <c r="B1" s="67"/>
      <c r="C1" s="67"/>
      <c r="D1" s="67"/>
      <c r="E1" s="67"/>
      <c r="F1" s="67"/>
      <c r="G1" s="67"/>
      <c r="H1" s="67"/>
      <c r="I1" s="67"/>
      <c r="J1" s="67"/>
      <c r="K1" s="67"/>
      <c r="L1" s="67"/>
      <c r="M1" s="67"/>
      <c r="N1" s="67"/>
      <c r="O1" s="67"/>
      <c r="P1" s="67"/>
      <c r="Q1" s="67"/>
      <c r="R1" s="67"/>
      <c r="S1" s="67"/>
      <c r="T1" s="68"/>
    </row>
    <row r="2" spans="1:25" s="11" customFormat="1" ht="153" customHeight="1">
      <c r="A2" s="21" t="s">
        <v>5</v>
      </c>
      <c r="B2" s="21" t="s">
        <v>40</v>
      </c>
      <c r="C2" s="21" t="s">
        <v>153</v>
      </c>
      <c r="D2" s="21" t="s">
        <v>151</v>
      </c>
      <c r="E2" s="21" t="s">
        <v>9</v>
      </c>
      <c r="F2" s="21" t="s">
        <v>150</v>
      </c>
      <c r="G2" s="22" t="s">
        <v>238</v>
      </c>
      <c r="H2" s="21" t="s">
        <v>10</v>
      </c>
      <c r="I2" s="21" t="s">
        <v>154</v>
      </c>
      <c r="J2" s="21" t="s">
        <v>6</v>
      </c>
      <c r="K2" s="21" t="s">
        <v>243</v>
      </c>
      <c r="L2" s="21" t="s">
        <v>7</v>
      </c>
      <c r="M2" s="21" t="s">
        <v>155</v>
      </c>
      <c r="N2" s="21" t="s">
        <v>156</v>
      </c>
      <c r="O2" s="21" t="s">
        <v>11</v>
      </c>
      <c r="P2" s="21" t="s">
        <v>179</v>
      </c>
      <c r="Q2" s="20" t="s">
        <v>12</v>
      </c>
      <c r="R2" s="20" t="s">
        <v>13</v>
      </c>
      <c r="S2" s="20" t="s">
        <v>14</v>
      </c>
      <c r="T2" s="20" t="s">
        <v>15</v>
      </c>
    </row>
    <row r="3" spans="1:25" ht="173.4" customHeight="1">
      <c r="A3" s="24">
        <v>45925</v>
      </c>
      <c r="B3" s="60" t="s">
        <v>251</v>
      </c>
      <c r="C3" s="19" t="s">
        <v>249</v>
      </c>
      <c r="D3" s="19" t="s">
        <v>250</v>
      </c>
      <c r="E3" s="19" t="s">
        <v>250</v>
      </c>
      <c r="F3" s="53" t="s">
        <v>240</v>
      </c>
      <c r="G3" s="50" t="s">
        <v>258</v>
      </c>
      <c r="H3" s="58" t="s">
        <v>98</v>
      </c>
      <c r="I3" s="50" t="s">
        <v>242</v>
      </c>
      <c r="J3" s="24">
        <v>45919</v>
      </c>
      <c r="K3" s="24">
        <v>45922</v>
      </c>
      <c r="L3" s="54">
        <v>45946</v>
      </c>
      <c r="M3" s="57" t="s">
        <v>244</v>
      </c>
      <c r="N3" s="57" t="s">
        <v>245</v>
      </c>
      <c r="O3" s="25" t="s">
        <v>241</v>
      </c>
      <c r="P3" s="23"/>
      <c r="Q3" s="49" t="s">
        <v>98</v>
      </c>
      <c r="R3" s="7" t="s">
        <v>105</v>
      </c>
      <c r="S3" s="9" t="s">
        <v>106</v>
      </c>
      <c r="T3" s="9" t="s">
        <v>265</v>
      </c>
      <c r="V3" s="10"/>
      <c r="W3" s="19"/>
      <c r="X3" s="15"/>
    </row>
    <row r="4" spans="1:25" ht="179.1" customHeight="1">
      <c r="A4" s="24"/>
      <c r="B4" s="19"/>
      <c r="C4" s="32"/>
      <c r="D4" s="19"/>
      <c r="E4" s="19"/>
      <c r="F4" s="53"/>
      <c r="G4" s="50"/>
      <c r="H4" s="15"/>
      <c r="I4" s="50"/>
      <c r="J4" s="24"/>
      <c r="K4" s="24"/>
      <c r="L4" s="24"/>
      <c r="M4" s="57"/>
      <c r="N4" s="57"/>
      <c r="O4" s="25"/>
      <c r="P4" s="23"/>
      <c r="Q4" s="49"/>
      <c r="R4" s="7"/>
      <c r="S4" s="9"/>
      <c r="T4" s="9"/>
      <c r="V4" s="10"/>
      <c r="W4" s="19"/>
      <c r="X4" s="15"/>
    </row>
    <row r="5" spans="1:25" ht="197.4" customHeight="1">
      <c r="A5" s="24"/>
      <c r="B5" s="19"/>
      <c r="C5" s="32"/>
      <c r="D5" s="15"/>
      <c r="E5" s="19"/>
      <c r="F5" s="55"/>
      <c r="G5" s="3"/>
      <c r="H5" s="15"/>
      <c r="I5" s="50"/>
      <c r="J5" s="24"/>
      <c r="K5" s="24"/>
      <c r="L5" s="24"/>
      <c r="M5" s="29"/>
      <c r="N5" s="56"/>
      <c r="O5" s="25"/>
      <c r="P5" s="23"/>
      <c r="Q5" s="49"/>
      <c r="R5" s="7"/>
      <c r="S5" s="9"/>
      <c r="T5" s="9"/>
      <c r="W5" s="15"/>
      <c r="X5" s="15"/>
    </row>
    <row r="6" spans="1:25" ht="182.1" customHeight="1">
      <c r="A6" s="24"/>
      <c r="B6" s="19"/>
      <c r="C6" s="32"/>
      <c r="D6" s="15"/>
      <c r="E6" s="19"/>
      <c r="F6" s="25"/>
      <c r="G6" s="25"/>
      <c r="H6" s="15"/>
      <c r="I6" s="25"/>
      <c r="J6" s="24"/>
      <c r="K6" s="24"/>
      <c r="L6" s="24"/>
      <c r="M6" s="56"/>
      <c r="N6" s="7"/>
      <c r="O6" s="29"/>
      <c r="P6" s="23"/>
      <c r="Q6" s="49"/>
      <c r="R6" s="7"/>
      <c r="S6" s="9"/>
      <c r="T6" s="9"/>
      <c r="W6" s="15"/>
    </row>
    <row r="7" spans="1:25" ht="182.1" customHeight="1">
      <c r="A7" s="15"/>
      <c r="B7" s="19"/>
      <c r="C7" s="15"/>
      <c r="D7" s="15"/>
      <c r="E7" s="15"/>
      <c r="F7" s="15"/>
      <c r="G7" s="15"/>
      <c r="H7" s="15"/>
      <c r="I7" s="15"/>
      <c r="J7" s="15"/>
      <c r="K7" s="15"/>
      <c r="L7" s="15"/>
      <c r="M7" s="7"/>
      <c r="N7" s="7"/>
      <c r="O7" s="7"/>
      <c r="P7" s="23"/>
      <c r="Q7" s="7"/>
      <c r="R7" s="7"/>
      <c r="S7" s="9"/>
      <c r="T7" s="9"/>
      <c r="W7" s="19"/>
      <c r="Y7" s="10"/>
    </row>
    <row r="8" spans="1:25" ht="194.1" customHeight="1">
      <c r="A8" s="15"/>
      <c r="B8" s="19"/>
      <c r="C8" s="15"/>
      <c r="D8" s="15"/>
      <c r="E8" s="15"/>
      <c r="F8" s="15"/>
      <c r="G8" s="15"/>
      <c r="H8" s="15"/>
      <c r="I8" s="15"/>
      <c r="J8" s="15"/>
      <c r="K8" s="15"/>
      <c r="L8" s="15"/>
      <c r="M8" s="7"/>
      <c r="N8" s="7"/>
      <c r="O8" s="7"/>
      <c r="P8" s="23"/>
      <c r="Q8" s="7"/>
      <c r="R8" s="7"/>
      <c r="S8" s="9"/>
      <c r="T8" s="9"/>
      <c r="W8" s="15"/>
    </row>
    <row r="9" spans="1:25" ht="182.4" customHeight="1">
      <c r="A9" s="15"/>
      <c r="B9" s="19"/>
      <c r="C9" s="15"/>
      <c r="D9" s="15"/>
      <c r="E9" s="15"/>
      <c r="F9" s="15"/>
      <c r="G9" s="15"/>
      <c r="H9" s="15"/>
      <c r="I9" s="15"/>
      <c r="J9" s="15"/>
      <c r="K9" s="15"/>
      <c r="L9" s="15"/>
      <c r="M9" s="7"/>
      <c r="N9" s="7"/>
      <c r="O9" s="7"/>
      <c r="P9" s="23"/>
      <c r="Q9" s="7"/>
      <c r="R9" s="7"/>
      <c r="S9" s="9"/>
      <c r="T9" s="9"/>
      <c r="W9" s="15"/>
    </row>
    <row r="10" spans="1:25" ht="188.4" customHeight="1">
      <c r="A10" s="15"/>
      <c r="B10" s="19"/>
      <c r="C10" s="15"/>
      <c r="D10" s="15"/>
      <c r="E10" s="15"/>
      <c r="F10" s="15"/>
      <c r="G10" s="15"/>
      <c r="H10" s="15"/>
      <c r="I10" s="15"/>
      <c r="J10" s="15"/>
      <c r="K10" s="15"/>
      <c r="L10" s="15"/>
      <c r="M10" s="7"/>
      <c r="N10" s="7"/>
      <c r="O10" s="7"/>
      <c r="P10" s="23"/>
      <c r="Q10" s="7"/>
      <c r="R10" s="7"/>
      <c r="S10" s="9" t="e">
        <f>+VLOOKUP(R10,Hoja2!C9:E10,2,FALSE)</f>
        <v>#N/A</v>
      </c>
      <c r="T10" s="9" t="e">
        <f>+VLOOKUP(R10,Hoja2!F9:G10,2,FALSE)</f>
        <v>#N/A</v>
      </c>
      <c r="W10" s="19" t="s">
        <v>230</v>
      </c>
    </row>
    <row r="11" spans="1:25" ht="191.4" customHeight="1">
      <c r="A11" s="15"/>
      <c r="B11" s="19"/>
      <c r="C11" s="15"/>
      <c r="D11" s="15"/>
      <c r="E11" s="15"/>
      <c r="F11" s="15"/>
      <c r="G11" s="15"/>
      <c r="H11" s="15"/>
      <c r="I11" s="15"/>
      <c r="J11" s="15"/>
      <c r="K11" s="15"/>
      <c r="L11" s="15"/>
      <c r="M11" s="7"/>
      <c r="N11" s="7"/>
      <c r="O11" s="7"/>
      <c r="P11" s="23"/>
      <c r="Q11" s="7"/>
      <c r="R11" s="7"/>
      <c r="S11" s="9" t="e">
        <f>+VLOOKUP(R11,Hoja2!C10:E11,2,FALSE)</f>
        <v>#N/A</v>
      </c>
      <c r="T11" s="9" t="e">
        <f>+VLOOKUP(R11,Hoja2!F10:G11,2,FALSE)</f>
        <v>#N/A</v>
      </c>
      <c r="W11" s="15" t="s">
        <v>227</v>
      </c>
    </row>
    <row r="12" spans="1:25" ht="192" customHeight="1">
      <c r="A12" s="15"/>
      <c r="B12" s="19"/>
      <c r="C12" s="15"/>
      <c r="D12" s="15"/>
      <c r="E12" s="15"/>
      <c r="F12" s="15"/>
      <c r="G12" s="15"/>
      <c r="H12" s="15"/>
      <c r="I12" s="15"/>
      <c r="J12" s="15"/>
      <c r="K12" s="15"/>
      <c r="L12" s="15"/>
      <c r="M12" s="7"/>
      <c r="N12" s="7"/>
      <c r="O12" s="7"/>
      <c r="P12" s="23"/>
      <c r="Q12" s="7"/>
      <c r="R12" s="7"/>
      <c r="S12" s="9" t="e">
        <f>+VLOOKUP(R12,Hoja2!C11:E12,2,FALSE)</f>
        <v>#N/A</v>
      </c>
      <c r="T12" s="9" t="e">
        <f>+VLOOKUP(R12,Hoja2!F11:G12,2,FALSE)</f>
        <v>#N/A</v>
      </c>
      <c r="W12" s="15" t="s">
        <v>228</v>
      </c>
      <c r="Y12" s="2" t="s">
        <v>229</v>
      </c>
    </row>
    <row r="13" spans="1:25" ht="185.4" customHeight="1">
      <c r="A13" s="15"/>
      <c r="B13" s="19"/>
      <c r="C13" s="15"/>
      <c r="D13" s="15"/>
      <c r="E13" s="15"/>
      <c r="F13" s="15"/>
      <c r="G13" s="15"/>
      <c r="H13" s="15"/>
      <c r="I13" s="15"/>
      <c r="J13" s="15"/>
      <c r="K13" s="15"/>
      <c r="L13" s="15"/>
      <c r="M13" s="7"/>
      <c r="N13" s="7"/>
      <c r="O13" s="7"/>
      <c r="P13" s="23"/>
      <c r="Q13" s="7"/>
      <c r="R13" s="7"/>
      <c r="S13" s="9" t="e">
        <f>+VLOOKUP(R13,Hoja2!C12:E13,2,FALSE)</f>
        <v>#N/A</v>
      </c>
      <c r="T13" s="9" t="e">
        <f>+VLOOKUP(R13,Hoja2!F12:G13,2,FALSE)</f>
        <v>#N/A</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row r="69" spans="20:20">
      <c r="T69" s="12" t="str">
        <f>(IF('Analisis de causas'!R69="SI",Listas!$C$1,IF('Analisis de causas'!R69="NO",Listas!$C$2,"")))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4:H13" xr:uid="{22FC271B-F70C-404D-8048-60EF35599A5C}">
      <formula1>$X$3:$X$5</formula1>
    </dataValidation>
    <dataValidation type="list" allowBlank="1" showInputMessage="1" showErrorMessage="1" sqref="B4:B13" xr:uid="{C39C6B43-022C-4E2B-9943-6A2FAAB192E1}">
      <formula1>$W$3:$W$12</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106680</xdr:colOff>
                    <xdr:row>2</xdr:row>
                    <xdr:rowOff>220980</xdr:rowOff>
                  </from>
                  <to>
                    <xdr:col>15</xdr:col>
                    <xdr:colOff>1866900</xdr:colOff>
                    <xdr:row>2</xdr:row>
                    <xdr:rowOff>525780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106680</xdr:colOff>
                    <xdr:row>2</xdr:row>
                    <xdr:rowOff>533400</xdr:rowOff>
                  </from>
                  <to>
                    <xdr:col>15</xdr:col>
                    <xdr:colOff>1562100</xdr:colOff>
                    <xdr:row>2</xdr:row>
                    <xdr:rowOff>716280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106680</xdr:colOff>
                    <xdr:row>2</xdr:row>
                    <xdr:rowOff>716280</xdr:rowOff>
                  </from>
                  <to>
                    <xdr:col>15</xdr:col>
                    <xdr:colOff>3345180</xdr:colOff>
                    <xdr:row>2</xdr:row>
                    <xdr:rowOff>1021080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106680</xdr:colOff>
                    <xdr:row>2</xdr:row>
                    <xdr:rowOff>1021080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106680</xdr:colOff>
                    <xdr:row>2</xdr:row>
                    <xdr:rowOff>1226820</xdr:rowOff>
                  </from>
                  <to>
                    <xdr:col>15</xdr:col>
                    <xdr:colOff>1630680</xdr:colOff>
                    <xdr:row>2</xdr:row>
                    <xdr:rowOff>1478280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114300</xdr:colOff>
                    <xdr:row>2</xdr:row>
                    <xdr:rowOff>1516380</xdr:rowOff>
                  </from>
                  <to>
                    <xdr:col>15</xdr:col>
                    <xdr:colOff>1874520</xdr:colOff>
                    <xdr:row>2</xdr:row>
                    <xdr:rowOff>1744980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1752600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106680</xdr:colOff>
                    <xdr:row>4</xdr:row>
                    <xdr:rowOff>220980</xdr:rowOff>
                  </from>
                  <to>
                    <xdr:col>15</xdr:col>
                    <xdr:colOff>1874520</xdr:colOff>
                    <xdr:row>4</xdr:row>
                    <xdr:rowOff>525780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106680</xdr:colOff>
                    <xdr:row>4</xdr:row>
                    <xdr:rowOff>533400</xdr:rowOff>
                  </from>
                  <to>
                    <xdr:col>15</xdr:col>
                    <xdr:colOff>1569720</xdr:colOff>
                    <xdr:row>4</xdr:row>
                    <xdr:rowOff>716280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106680</xdr:colOff>
                    <xdr:row>4</xdr:row>
                    <xdr:rowOff>716280</xdr:rowOff>
                  </from>
                  <to>
                    <xdr:col>15</xdr:col>
                    <xdr:colOff>3345180</xdr:colOff>
                    <xdr:row>4</xdr:row>
                    <xdr:rowOff>1021080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106680</xdr:colOff>
                    <xdr:row>4</xdr:row>
                    <xdr:rowOff>1021080</xdr:rowOff>
                  </from>
                  <to>
                    <xdr:col>15</xdr:col>
                    <xdr:colOff>1874520</xdr:colOff>
                    <xdr:row>4</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106680</xdr:colOff>
                    <xdr:row>4</xdr:row>
                    <xdr:rowOff>1226820</xdr:rowOff>
                  </from>
                  <to>
                    <xdr:col>15</xdr:col>
                    <xdr:colOff>1630680</xdr:colOff>
                    <xdr:row>4</xdr:row>
                    <xdr:rowOff>1478280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114300</xdr:colOff>
                    <xdr:row>4</xdr:row>
                    <xdr:rowOff>1516380</xdr:rowOff>
                  </from>
                  <to>
                    <xdr:col>15</xdr:col>
                    <xdr:colOff>1874520</xdr:colOff>
                    <xdr:row>4</xdr:row>
                    <xdr:rowOff>1744980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4</xdr:row>
                    <xdr:rowOff>1752600</xdr:rowOff>
                  </from>
                  <to>
                    <xdr:col>15</xdr:col>
                    <xdr:colOff>1684020</xdr:colOff>
                    <xdr:row>4</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106680</xdr:colOff>
                    <xdr:row>5</xdr:row>
                    <xdr:rowOff>220980</xdr:rowOff>
                  </from>
                  <to>
                    <xdr:col>15</xdr:col>
                    <xdr:colOff>1874520</xdr:colOff>
                    <xdr:row>5</xdr:row>
                    <xdr:rowOff>525780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106680</xdr:colOff>
                    <xdr:row>5</xdr:row>
                    <xdr:rowOff>533400</xdr:rowOff>
                  </from>
                  <to>
                    <xdr:col>15</xdr:col>
                    <xdr:colOff>1569720</xdr:colOff>
                    <xdr:row>5</xdr:row>
                    <xdr:rowOff>716280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106680</xdr:colOff>
                    <xdr:row>5</xdr:row>
                    <xdr:rowOff>716280</xdr:rowOff>
                  </from>
                  <to>
                    <xdr:col>15</xdr:col>
                    <xdr:colOff>3345180</xdr:colOff>
                    <xdr:row>5</xdr:row>
                    <xdr:rowOff>1021080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106680</xdr:colOff>
                    <xdr:row>5</xdr:row>
                    <xdr:rowOff>1021080</xdr:rowOff>
                  </from>
                  <to>
                    <xdr:col>15</xdr:col>
                    <xdr:colOff>1874520</xdr:colOff>
                    <xdr:row>5</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106680</xdr:colOff>
                    <xdr:row>5</xdr:row>
                    <xdr:rowOff>1226820</xdr:rowOff>
                  </from>
                  <to>
                    <xdr:col>15</xdr:col>
                    <xdr:colOff>1630680</xdr:colOff>
                    <xdr:row>5</xdr:row>
                    <xdr:rowOff>1478280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114300</xdr:colOff>
                    <xdr:row>5</xdr:row>
                    <xdr:rowOff>1516380</xdr:rowOff>
                  </from>
                  <to>
                    <xdr:col>15</xdr:col>
                    <xdr:colOff>1874520</xdr:colOff>
                    <xdr:row>5</xdr:row>
                    <xdr:rowOff>1744980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5</xdr:row>
                    <xdr:rowOff>1752600</xdr:rowOff>
                  </from>
                  <to>
                    <xdr:col>15</xdr:col>
                    <xdr:colOff>1684020</xdr:colOff>
                    <xdr:row>5</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106680</xdr:colOff>
                    <xdr:row>6</xdr:row>
                    <xdr:rowOff>220980</xdr:rowOff>
                  </from>
                  <to>
                    <xdr:col>15</xdr:col>
                    <xdr:colOff>1866900</xdr:colOff>
                    <xdr:row>6</xdr:row>
                    <xdr:rowOff>525780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106680</xdr:colOff>
                    <xdr:row>6</xdr:row>
                    <xdr:rowOff>533400</xdr:rowOff>
                  </from>
                  <to>
                    <xdr:col>15</xdr:col>
                    <xdr:colOff>1562100</xdr:colOff>
                    <xdr:row>6</xdr:row>
                    <xdr:rowOff>716280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106680</xdr:colOff>
                    <xdr:row>6</xdr:row>
                    <xdr:rowOff>716280</xdr:rowOff>
                  </from>
                  <to>
                    <xdr:col>15</xdr:col>
                    <xdr:colOff>3345180</xdr:colOff>
                    <xdr:row>6</xdr:row>
                    <xdr:rowOff>1021080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106680</xdr:colOff>
                    <xdr:row>6</xdr:row>
                    <xdr:rowOff>1021080</xdr:rowOff>
                  </from>
                  <to>
                    <xdr:col>15</xdr:col>
                    <xdr:colOff>1866900</xdr:colOff>
                    <xdr:row>6</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106680</xdr:colOff>
                    <xdr:row>6</xdr:row>
                    <xdr:rowOff>1226820</xdr:rowOff>
                  </from>
                  <to>
                    <xdr:col>15</xdr:col>
                    <xdr:colOff>1630680</xdr:colOff>
                    <xdr:row>6</xdr:row>
                    <xdr:rowOff>1478280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114300</xdr:colOff>
                    <xdr:row>6</xdr:row>
                    <xdr:rowOff>1516380</xdr:rowOff>
                  </from>
                  <to>
                    <xdr:col>15</xdr:col>
                    <xdr:colOff>1874520</xdr:colOff>
                    <xdr:row>6</xdr:row>
                    <xdr:rowOff>1744980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6</xdr:row>
                    <xdr:rowOff>1752600</xdr:rowOff>
                  </from>
                  <to>
                    <xdr:col>15</xdr:col>
                    <xdr:colOff>1684020</xdr:colOff>
                    <xdr:row>6</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106680</xdr:colOff>
                    <xdr:row>7</xdr:row>
                    <xdr:rowOff>220980</xdr:rowOff>
                  </from>
                  <to>
                    <xdr:col>15</xdr:col>
                    <xdr:colOff>1866900</xdr:colOff>
                    <xdr:row>7</xdr:row>
                    <xdr:rowOff>525780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106680</xdr:colOff>
                    <xdr:row>7</xdr:row>
                    <xdr:rowOff>533400</xdr:rowOff>
                  </from>
                  <to>
                    <xdr:col>15</xdr:col>
                    <xdr:colOff>1562100</xdr:colOff>
                    <xdr:row>7</xdr:row>
                    <xdr:rowOff>716280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106680</xdr:colOff>
                    <xdr:row>7</xdr:row>
                    <xdr:rowOff>716280</xdr:rowOff>
                  </from>
                  <to>
                    <xdr:col>15</xdr:col>
                    <xdr:colOff>3345180</xdr:colOff>
                    <xdr:row>7</xdr:row>
                    <xdr:rowOff>1021080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106680</xdr:colOff>
                    <xdr:row>7</xdr:row>
                    <xdr:rowOff>1021080</xdr:rowOff>
                  </from>
                  <to>
                    <xdr:col>15</xdr:col>
                    <xdr:colOff>1866900</xdr:colOff>
                    <xdr:row>7</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106680</xdr:colOff>
                    <xdr:row>7</xdr:row>
                    <xdr:rowOff>1226820</xdr:rowOff>
                  </from>
                  <to>
                    <xdr:col>15</xdr:col>
                    <xdr:colOff>1630680</xdr:colOff>
                    <xdr:row>7</xdr:row>
                    <xdr:rowOff>1478280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114300</xdr:colOff>
                    <xdr:row>7</xdr:row>
                    <xdr:rowOff>1516380</xdr:rowOff>
                  </from>
                  <to>
                    <xdr:col>15</xdr:col>
                    <xdr:colOff>1874520</xdr:colOff>
                    <xdr:row>7</xdr:row>
                    <xdr:rowOff>1744980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7</xdr:row>
                    <xdr:rowOff>1752600</xdr:rowOff>
                  </from>
                  <to>
                    <xdr:col>15</xdr:col>
                    <xdr:colOff>1684020</xdr:colOff>
                    <xdr:row>7</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106680</xdr:colOff>
                    <xdr:row>8</xdr:row>
                    <xdr:rowOff>220980</xdr:rowOff>
                  </from>
                  <to>
                    <xdr:col>15</xdr:col>
                    <xdr:colOff>1866900</xdr:colOff>
                    <xdr:row>8</xdr:row>
                    <xdr:rowOff>525780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106680</xdr:colOff>
                    <xdr:row>8</xdr:row>
                    <xdr:rowOff>533400</xdr:rowOff>
                  </from>
                  <to>
                    <xdr:col>15</xdr:col>
                    <xdr:colOff>1562100</xdr:colOff>
                    <xdr:row>8</xdr:row>
                    <xdr:rowOff>716280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106680</xdr:colOff>
                    <xdr:row>8</xdr:row>
                    <xdr:rowOff>716280</xdr:rowOff>
                  </from>
                  <to>
                    <xdr:col>15</xdr:col>
                    <xdr:colOff>3345180</xdr:colOff>
                    <xdr:row>8</xdr:row>
                    <xdr:rowOff>1021080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106680</xdr:colOff>
                    <xdr:row>8</xdr:row>
                    <xdr:rowOff>1021080</xdr:rowOff>
                  </from>
                  <to>
                    <xdr:col>15</xdr:col>
                    <xdr:colOff>1866900</xdr:colOff>
                    <xdr:row>8</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106680</xdr:colOff>
                    <xdr:row>8</xdr:row>
                    <xdr:rowOff>1226820</xdr:rowOff>
                  </from>
                  <to>
                    <xdr:col>15</xdr:col>
                    <xdr:colOff>1630680</xdr:colOff>
                    <xdr:row>8</xdr:row>
                    <xdr:rowOff>1478280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114300</xdr:colOff>
                    <xdr:row>8</xdr:row>
                    <xdr:rowOff>1516380</xdr:rowOff>
                  </from>
                  <to>
                    <xdr:col>15</xdr:col>
                    <xdr:colOff>1874520</xdr:colOff>
                    <xdr:row>8</xdr:row>
                    <xdr:rowOff>1744980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8</xdr:row>
                    <xdr:rowOff>1752600</xdr:rowOff>
                  </from>
                  <to>
                    <xdr:col>15</xdr:col>
                    <xdr:colOff>1684020</xdr:colOff>
                    <xdr:row>8</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106680</xdr:colOff>
                    <xdr:row>9</xdr:row>
                    <xdr:rowOff>220980</xdr:rowOff>
                  </from>
                  <to>
                    <xdr:col>15</xdr:col>
                    <xdr:colOff>1866900</xdr:colOff>
                    <xdr:row>9</xdr:row>
                    <xdr:rowOff>525780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106680</xdr:colOff>
                    <xdr:row>9</xdr:row>
                    <xdr:rowOff>533400</xdr:rowOff>
                  </from>
                  <to>
                    <xdr:col>15</xdr:col>
                    <xdr:colOff>1562100</xdr:colOff>
                    <xdr:row>9</xdr:row>
                    <xdr:rowOff>716280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106680</xdr:colOff>
                    <xdr:row>9</xdr:row>
                    <xdr:rowOff>716280</xdr:rowOff>
                  </from>
                  <to>
                    <xdr:col>15</xdr:col>
                    <xdr:colOff>3345180</xdr:colOff>
                    <xdr:row>9</xdr:row>
                    <xdr:rowOff>1021080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106680</xdr:colOff>
                    <xdr:row>9</xdr:row>
                    <xdr:rowOff>1021080</xdr:rowOff>
                  </from>
                  <to>
                    <xdr:col>15</xdr:col>
                    <xdr:colOff>1866900</xdr:colOff>
                    <xdr:row>9</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106680</xdr:colOff>
                    <xdr:row>9</xdr:row>
                    <xdr:rowOff>1226820</xdr:rowOff>
                  </from>
                  <to>
                    <xdr:col>15</xdr:col>
                    <xdr:colOff>1630680</xdr:colOff>
                    <xdr:row>9</xdr:row>
                    <xdr:rowOff>1478280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114300</xdr:colOff>
                    <xdr:row>9</xdr:row>
                    <xdr:rowOff>1516380</xdr:rowOff>
                  </from>
                  <to>
                    <xdr:col>15</xdr:col>
                    <xdr:colOff>1874520</xdr:colOff>
                    <xdr:row>9</xdr:row>
                    <xdr:rowOff>1744980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9</xdr:row>
                    <xdr:rowOff>1752600</xdr:rowOff>
                  </from>
                  <to>
                    <xdr:col>15</xdr:col>
                    <xdr:colOff>1684020</xdr:colOff>
                    <xdr:row>9</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106680</xdr:colOff>
                    <xdr:row>10</xdr:row>
                    <xdr:rowOff>220980</xdr:rowOff>
                  </from>
                  <to>
                    <xdr:col>15</xdr:col>
                    <xdr:colOff>1866900</xdr:colOff>
                    <xdr:row>10</xdr:row>
                    <xdr:rowOff>525780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106680</xdr:colOff>
                    <xdr:row>10</xdr:row>
                    <xdr:rowOff>533400</xdr:rowOff>
                  </from>
                  <to>
                    <xdr:col>15</xdr:col>
                    <xdr:colOff>1562100</xdr:colOff>
                    <xdr:row>10</xdr:row>
                    <xdr:rowOff>716280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106680</xdr:colOff>
                    <xdr:row>10</xdr:row>
                    <xdr:rowOff>716280</xdr:rowOff>
                  </from>
                  <to>
                    <xdr:col>15</xdr:col>
                    <xdr:colOff>3345180</xdr:colOff>
                    <xdr:row>10</xdr:row>
                    <xdr:rowOff>1021080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106680</xdr:colOff>
                    <xdr:row>10</xdr:row>
                    <xdr:rowOff>1021080</xdr:rowOff>
                  </from>
                  <to>
                    <xdr:col>15</xdr:col>
                    <xdr:colOff>1866900</xdr:colOff>
                    <xdr:row>10</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106680</xdr:colOff>
                    <xdr:row>10</xdr:row>
                    <xdr:rowOff>1226820</xdr:rowOff>
                  </from>
                  <to>
                    <xdr:col>15</xdr:col>
                    <xdr:colOff>1630680</xdr:colOff>
                    <xdr:row>10</xdr:row>
                    <xdr:rowOff>1478280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114300</xdr:colOff>
                    <xdr:row>10</xdr:row>
                    <xdr:rowOff>1516380</xdr:rowOff>
                  </from>
                  <to>
                    <xdr:col>15</xdr:col>
                    <xdr:colOff>1874520</xdr:colOff>
                    <xdr:row>10</xdr:row>
                    <xdr:rowOff>1744980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10</xdr:row>
                    <xdr:rowOff>1752600</xdr:rowOff>
                  </from>
                  <to>
                    <xdr:col>15</xdr:col>
                    <xdr:colOff>1684020</xdr:colOff>
                    <xdr:row>10</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106680</xdr:colOff>
                    <xdr:row>11</xdr:row>
                    <xdr:rowOff>220980</xdr:rowOff>
                  </from>
                  <to>
                    <xdr:col>15</xdr:col>
                    <xdr:colOff>1866900</xdr:colOff>
                    <xdr:row>11</xdr:row>
                    <xdr:rowOff>525780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106680</xdr:colOff>
                    <xdr:row>11</xdr:row>
                    <xdr:rowOff>533400</xdr:rowOff>
                  </from>
                  <to>
                    <xdr:col>15</xdr:col>
                    <xdr:colOff>1562100</xdr:colOff>
                    <xdr:row>11</xdr:row>
                    <xdr:rowOff>716280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106680</xdr:colOff>
                    <xdr:row>11</xdr:row>
                    <xdr:rowOff>716280</xdr:rowOff>
                  </from>
                  <to>
                    <xdr:col>15</xdr:col>
                    <xdr:colOff>3345180</xdr:colOff>
                    <xdr:row>11</xdr:row>
                    <xdr:rowOff>1021080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106680</xdr:colOff>
                    <xdr:row>11</xdr:row>
                    <xdr:rowOff>1021080</xdr:rowOff>
                  </from>
                  <to>
                    <xdr:col>15</xdr:col>
                    <xdr:colOff>1866900</xdr:colOff>
                    <xdr:row>11</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106680</xdr:colOff>
                    <xdr:row>11</xdr:row>
                    <xdr:rowOff>1226820</xdr:rowOff>
                  </from>
                  <to>
                    <xdr:col>15</xdr:col>
                    <xdr:colOff>1630680</xdr:colOff>
                    <xdr:row>11</xdr:row>
                    <xdr:rowOff>1478280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114300</xdr:colOff>
                    <xdr:row>11</xdr:row>
                    <xdr:rowOff>1516380</xdr:rowOff>
                  </from>
                  <to>
                    <xdr:col>15</xdr:col>
                    <xdr:colOff>1874520</xdr:colOff>
                    <xdr:row>11</xdr:row>
                    <xdr:rowOff>1744980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11</xdr:row>
                    <xdr:rowOff>1752600</xdr:rowOff>
                  </from>
                  <to>
                    <xdr:col>15</xdr:col>
                    <xdr:colOff>1684020</xdr:colOff>
                    <xdr:row>11</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106680</xdr:colOff>
                    <xdr:row>12</xdr:row>
                    <xdr:rowOff>220980</xdr:rowOff>
                  </from>
                  <to>
                    <xdr:col>15</xdr:col>
                    <xdr:colOff>1866900</xdr:colOff>
                    <xdr:row>12</xdr:row>
                    <xdr:rowOff>525780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106680</xdr:colOff>
                    <xdr:row>12</xdr:row>
                    <xdr:rowOff>533400</xdr:rowOff>
                  </from>
                  <to>
                    <xdr:col>15</xdr:col>
                    <xdr:colOff>1562100</xdr:colOff>
                    <xdr:row>12</xdr:row>
                    <xdr:rowOff>716280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106680</xdr:colOff>
                    <xdr:row>12</xdr:row>
                    <xdr:rowOff>716280</xdr:rowOff>
                  </from>
                  <to>
                    <xdr:col>15</xdr:col>
                    <xdr:colOff>3345180</xdr:colOff>
                    <xdr:row>12</xdr:row>
                    <xdr:rowOff>1021080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106680</xdr:colOff>
                    <xdr:row>12</xdr:row>
                    <xdr:rowOff>1021080</xdr:rowOff>
                  </from>
                  <to>
                    <xdr:col>15</xdr:col>
                    <xdr:colOff>1866900</xdr:colOff>
                    <xdr:row>12</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106680</xdr:colOff>
                    <xdr:row>12</xdr:row>
                    <xdr:rowOff>1226820</xdr:rowOff>
                  </from>
                  <to>
                    <xdr:col>15</xdr:col>
                    <xdr:colOff>1630680</xdr:colOff>
                    <xdr:row>12</xdr:row>
                    <xdr:rowOff>1478280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114300</xdr:colOff>
                    <xdr:row>12</xdr:row>
                    <xdr:rowOff>1516380</xdr:rowOff>
                  </from>
                  <to>
                    <xdr:col>15</xdr:col>
                    <xdr:colOff>1874520</xdr:colOff>
                    <xdr:row>12</xdr:row>
                    <xdr:rowOff>1744980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12</xdr:row>
                    <xdr:rowOff>1752600</xdr:rowOff>
                  </from>
                  <to>
                    <xdr:col>15</xdr:col>
                    <xdr:colOff>1684020</xdr:colOff>
                    <xdr:row>12</xdr:row>
                    <xdr:rowOff>1981200</xdr:rowOff>
                  </to>
                </anchor>
              </controlPr>
            </control>
          </mc:Choice>
        </mc:AlternateContent>
        <mc:AlternateContent xmlns:mc="http://schemas.openxmlformats.org/markup-compatibility/2006">
          <mc:Choice Requires="x14">
            <control shapeId="5494" r:id="rId75" name="Check Box 374">
              <controlPr defaultSize="0" autoFill="0" autoLine="0" autoPict="0">
                <anchor moveWithCells="1">
                  <from>
                    <xdr:col>15</xdr:col>
                    <xdr:colOff>106680</xdr:colOff>
                    <xdr:row>3</xdr:row>
                    <xdr:rowOff>220980</xdr:rowOff>
                  </from>
                  <to>
                    <xdr:col>15</xdr:col>
                    <xdr:colOff>1866900</xdr:colOff>
                    <xdr:row>3</xdr:row>
                    <xdr:rowOff>525780</xdr:rowOff>
                  </to>
                </anchor>
              </controlPr>
            </control>
          </mc:Choice>
        </mc:AlternateContent>
        <mc:AlternateContent xmlns:mc="http://schemas.openxmlformats.org/markup-compatibility/2006">
          <mc:Choice Requires="x14">
            <control shapeId="5495" r:id="rId76" name="Check Box 375">
              <controlPr defaultSize="0" autoFill="0" autoLine="0" autoPict="0">
                <anchor moveWithCells="1">
                  <from>
                    <xdr:col>15</xdr:col>
                    <xdr:colOff>106680</xdr:colOff>
                    <xdr:row>3</xdr:row>
                    <xdr:rowOff>533400</xdr:rowOff>
                  </from>
                  <to>
                    <xdr:col>15</xdr:col>
                    <xdr:colOff>1562100</xdr:colOff>
                    <xdr:row>3</xdr:row>
                    <xdr:rowOff>716280</xdr:rowOff>
                  </to>
                </anchor>
              </controlPr>
            </control>
          </mc:Choice>
        </mc:AlternateContent>
        <mc:AlternateContent xmlns:mc="http://schemas.openxmlformats.org/markup-compatibility/2006">
          <mc:Choice Requires="x14">
            <control shapeId="5496" r:id="rId77" name="Check Box 376">
              <controlPr defaultSize="0" autoFill="0" autoLine="0" autoPict="0">
                <anchor moveWithCells="1">
                  <from>
                    <xdr:col>15</xdr:col>
                    <xdr:colOff>106680</xdr:colOff>
                    <xdr:row>3</xdr:row>
                    <xdr:rowOff>716280</xdr:rowOff>
                  </from>
                  <to>
                    <xdr:col>15</xdr:col>
                    <xdr:colOff>3345180</xdr:colOff>
                    <xdr:row>3</xdr:row>
                    <xdr:rowOff>1021080</xdr:rowOff>
                  </to>
                </anchor>
              </controlPr>
            </control>
          </mc:Choice>
        </mc:AlternateContent>
        <mc:AlternateContent xmlns:mc="http://schemas.openxmlformats.org/markup-compatibility/2006">
          <mc:Choice Requires="x14">
            <control shapeId="5497" r:id="rId78" name="Check Box 377">
              <controlPr defaultSize="0" autoFill="0" autoLine="0" autoPict="0">
                <anchor moveWithCells="1">
                  <from>
                    <xdr:col>15</xdr:col>
                    <xdr:colOff>106680</xdr:colOff>
                    <xdr:row>3</xdr:row>
                    <xdr:rowOff>1021080</xdr:rowOff>
                  </from>
                  <to>
                    <xdr:col>15</xdr:col>
                    <xdr:colOff>1866900</xdr:colOff>
                    <xdr:row>3</xdr:row>
                    <xdr:rowOff>1219200</xdr:rowOff>
                  </to>
                </anchor>
              </controlPr>
            </control>
          </mc:Choice>
        </mc:AlternateContent>
        <mc:AlternateContent xmlns:mc="http://schemas.openxmlformats.org/markup-compatibility/2006">
          <mc:Choice Requires="x14">
            <control shapeId="5498" r:id="rId79" name="Check Box 378">
              <controlPr defaultSize="0" autoFill="0" autoLine="0" autoPict="0">
                <anchor moveWithCells="1">
                  <from>
                    <xdr:col>15</xdr:col>
                    <xdr:colOff>106680</xdr:colOff>
                    <xdr:row>3</xdr:row>
                    <xdr:rowOff>1226820</xdr:rowOff>
                  </from>
                  <to>
                    <xdr:col>15</xdr:col>
                    <xdr:colOff>1630680</xdr:colOff>
                    <xdr:row>3</xdr:row>
                    <xdr:rowOff>1478280</xdr:rowOff>
                  </to>
                </anchor>
              </controlPr>
            </control>
          </mc:Choice>
        </mc:AlternateContent>
        <mc:AlternateContent xmlns:mc="http://schemas.openxmlformats.org/markup-compatibility/2006">
          <mc:Choice Requires="x14">
            <control shapeId="5499" r:id="rId80" name="Check Box 379">
              <controlPr defaultSize="0" autoFill="0" autoLine="0" autoPict="0">
                <anchor moveWithCells="1">
                  <from>
                    <xdr:col>15</xdr:col>
                    <xdr:colOff>114300</xdr:colOff>
                    <xdr:row>3</xdr:row>
                    <xdr:rowOff>1516380</xdr:rowOff>
                  </from>
                  <to>
                    <xdr:col>15</xdr:col>
                    <xdr:colOff>1874520</xdr:colOff>
                    <xdr:row>3</xdr:row>
                    <xdr:rowOff>1744980</xdr:rowOff>
                  </to>
                </anchor>
              </controlPr>
            </control>
          </mc:Choice>
        </mc:AlternateContent>
        <mc:AlternateContent xmlns:mc="http://schemas.openxmlformats.org/markup-compatibility/2006">
          <mc:Choice Requires="x14">
            <control shapeId="5500" r:id="rId81" name="Check Box 380">
              <controlPr defaultSize="0" autoFill="0" autoLine="0" autoPict="0">
                <anchor moveWithCells="1">
                  <from>
                    <xdr:col>15</xdr:col>
                    <xdr:colOff>114300</xdr:colOff>
                    <xdr:row>3</xdr:row>
                    <xdr:rowOff>1752600</xdr:rowOff>
                  </from>
                  <to>
                    <xdr:col>15</xdr:col>
                    <xdr:colOff>1684020</xdr:colOff>
                    <xdr:row>3</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S14:S1048576 Q3:Q6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topLeftCell="A9" zoomScale="50" zoomScaleNormal="50" zoomScaleSheetLayoutView="85" workbookViewId="0">
      <selection activeCell="DH24" sqref="DH24"/>
    </sheetView>
  </sheetViews>
  <sheetFormatPr baseColWidth="10" defaultColWidth="11.44140625" defaultRowHeight="13.2"/>
  <cols>
    <col min="1" max="1" width="1.44140625" style="17" customWidth="1"/>
    <col min="2" max="10" width="1" style="17" customWidth="1"/>
    <col min="11" max="11" width="5.5546875" style="17" customWidth="1"/>
    <col min="12" max="12" width="16" style="17" customWidth="1"/>
    <col min="13" max="31" width="1" style="17" customWidth="1"/>
    <col min="32" max="33" width="1.109375" style="17" customWidth="1"/>
    <col min="34" max="34" width="1" style="17" customWidth="1"/>
    <col min="35" max="35" width="22.88671875" style="17" customWidth="1"/>
    <col min="36" max="36" width="1.109375" style="17" customWidth="1"/>
    <col min="37" max="54" width="1" style="17" customWidth="1"/>
    <col min="55" max="55" width="24.5546875" style="17" customWidth="1"/>
    <col min="56" max="64" width="1" style="17" customWidth="1"/>
    <col min="65" max="65" width="1.109375" style="17" customWidth="1"/>
    <col min="66" max="66" width="1" style="17" customWidth="1"/>
    <col min="67" max="67" width="27.44140625" style="17" customWidth="1"/>
    <col min="68" max="68" width="4.44140625" style="17" customWidth="1"/>
    <col min="69" max="69" width="5.109375" style="17" customWidth="1"/>
    <col min="70" max="70" width="15.44140625" style="17" customWidth="1"/>
    <col min="71" max="71" width="19.44140625" style="17" customWidth="1"/>
    <col min="72" max="72" width="15.88671875" style="17" customWidth="1"/>
    <col min="73" max="73" width="3" style="17" customWidth="1"/>
    <col min="74" max="75" width="1" style="17" customWidth="1"/>
    <col min="76" max="76" width="2.109375" style="17" customWidth="1"/>
    <col min="77" max="77" width="7.44140625" style="17" customWidth="1"/>
    <col min="78" max="78" width="1" style="17" hidden="1" customWidth="1"/>
    <col min="79" max="79" width="1" style="17" customWidth="1"/>
    <col min="80" max="80" width="1.109375" style="17" customWidth="1"/>
    <col min="81" max="81" width="1" style="17" customWidth="1"/>
    <col min="82" max="82" width="1.109375" style="17" customWidth="1"/>
    <col min="83" max="83" width="1" style="17" customWidth="1"/>
    <col min="84" max="84" width="6.44140625" style="17" customWidth="1"/>
    <col min="85" max="87" width="1" style="17" customWidth="1"/>
    <col min="88" max="88" width="2.109375" style="17" customWidth="1"/>
    <col min="89" max="89" width="1" style="17" customWidth="1"/>
    <col min="90" max="90" width="1.44140625" style="17" customWidth="1"/>
    <col min="91" max="106" width="1" style="17" customWidth="1"/>
    <col min="107" max="107" width="9.5546875" style="17" customWidth="1"/>
    <col min="108" max="108" width="27.5546875" style="17" customWidth="1"/>
    <col min="109" max="109" width="0.88671875" style="17" customWidth="1"/>
    <col min="110" max="110" width="11.44140625" style="17"/>
    <col min="111" max="111" width="0" style="17" hidden="1" customWidth="1"/>
    <col min="112" max="16384" width="11.44140625" style="17"/>
  </cols>
  <sheetData>
    <row r="1" spans="2:108" ht="16.5" customHeight="1">
      <c r="B1" s="73" t="s">
        <v>182</v>
      </c>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5"/>
    </row>
    <row r="2" spans="2:108" ht="26.4" customHeight="1">
      <c r="B2" s="76"/>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8"/>
    </row>
    <row r="3" spans="2:108" ht="48.75" customHeight="1" thickBot="1">
      <c r="B3" s="80" t="s">
        <v>180</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2"/>
    </row>
    <row r="4" spans="2:108" ht="23.25" customHeight="1">
      <c r="B4" s="83" t="s">
        <v>236</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5"/>
    </row>
    <row r="5" spans="2:108" ht="24.75" customHeight="1">
      <c r="B5" s="86"/>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8"/>
    </row>
    <row r="6" spans="2:108" ht="56.1" customHeight="1">
      <c r="B6" s="89" t="s">
        <v>148</v>
      </c>
      <c r="C6" s="89"/>
      <c r="D6" s="89"/>
      <c r="E6" s="89"/>
      <c r="F6" s="89"/>
      <c r="G6" s="89"/>
      <c r="H6" s="89"/>
      <c r="I6" s="89"/>
      <c r="J6" s="89"/>
      <c r="K6" s="89"/>
      <c r="L6" s="89"/>
      <c r="M6" s="89"/>
      <c r="N6" s="89"/>
      <c r="O6" s="89"/>
      <c r="P6" s="90" t="s">
        <v>149</v>
      </c>
      <c r="Q6" s="90"/>
      <c r="R6" s="90"/>
      <c r="S6" s="90"/>
      <c r="T6" s="90"/>
      <c r="U6" s="90"/>
      <c r="V6" s="90"/>
      <c r="W6" s="90"/>
      <c r="X6" s="90"/>
      <c r="Y6" s="90"/>
      <c r="Z6" s="90"/>
      <c r="AA6" s="90"/>
      <c r="AB6" s="90"/>
      <c r="AC6" s="90"/>
      <c r="AD6" s="90"/>
      <c r="AE6" s="90"/>
      <c r="AF6" s="90"/>
      <c r="AG6" s="90"/>
      <c r="AH6" s="90"/>
      <c r="AI6" s="90"/>
      <c r="AJ6" s="90" t="s">
        <v>149</v>
      </c>
      <c r="AK6" s="90"/>
      <c r="AL6" s="90"/>
      <c r="AM6" s="90"/>
      <c r="AN6" s="90"/>
      <c r="AO6" s="90"/>
      <c r="AP6" s="90"/>
      <c r="AQ6" s="90"/>
      <c r="AR6" s="90"/>
      <c r="AS6" s="90"/>
      <c r="AT6" s="90"/>
      <c r="AU6" s="90"/>
      <c r="AV6" s="90"/>
      <c r="AW6" s="90"/>
      <c r="AX6" s="90"/>
      <c r="AY6" s="90"/>
      <c r="AZ6" s="90"/>
      <c r="BA6" s="90"/>
      <c r="BB6" s="90"/>
      <c r="BC6" s="90"/>
      <c r="BD6" s="90" t="s">
        <v>149</v>
      </c>
      <c r="BE6" s="90"/>
      <c r="BF6" s="90"/>
      <c r="BG6" s="90"/>
      <c r="BH6" s="90"/>
      <c r="BI6" s="90"/>
      <c r="BJ6" s="90"/>
      <c r="BK6" s="90"/>
      <c r="BL6" s="90"/>
      <c r="BM6" s="90"/>
      <c r="BN6" s="90"/>
      <c r="BO6" s="90"/>
      <c r="BP6" s="90" t="s">
        <v>149</v>
      </c>
      <c r="BQ6" s="90"/>
      <c r="BR6" s="90"/>
      <c r="BS6" s="90"/>
      <c r="BT6" s="90"/>
      <c r="BU6" s="90"/>
      <c r="BV6" s="90"/>
      <c r="BW6" s="90"/>
      <c r="BX6" s="90"/>
      <c r="BY6" s="90"/>
      <c r="BZ6" s="90"/>
      <c r="CA6" s="90"/>
      <c r="CB6" s="90"/>
      <c r="CC6" s="90"/>
      <c r="CD6" s="90"/>
      <c r="CE6" s="90"/>
      <c r="CF6" s="90"/>
      <c r="CG6" s="90"/>
      <c r="CH6" s="90"/>
      <c r="CI6" s="90"/>
      <c r="CJ6" s="90"/>
      <c r="CK6" s="90" t="s">
        <v>149</v>
      </c>
      <c r="CL6" s="90"/>
      <c r="CM6" s="90"/>
      <c r="CN6" s="90"/>
      <c r="CO6" s="90"/>
      <c r="CP6" s="90"/>
      <c r="CQ6" s="90"/>
      <c r="CR6" s="90"/>
      <c r="CS6" s="90"/>
      <c r="CT6" s="90"/>
      <c r="CU6" s="90"/>
      <c r="CV6" s="90"/>
      <c r="CW6" s="90"/>
      <c r="CX6" s="90"/>
      <c r="CY6" s="90"/>
      <c r="CZ6" s="90"/>
      <c r="DA6" s="90"/>
      <c r="DB6" s="90"/>
      <c r="DC6" s="90"/>
      <c r="DD6" s="90"/>
    </row>
    <row r="7" spans="2:108" ht="12.75" customHeight="1">
      <c r="B7" s="95"/>
      <c r="C7" s="95"/>
      <c r="D7" s="95"/>
      <c r="E7" s="95"/>
      <c r="F7" s="95"/>
      <c r="G7" s="95"/>
      <c r="H7" s="95"/>
      <c r="I7" s="95"/>
      <c r="J7" s="95"/>
      <c r="K7" s="95"/>
      <c r="L7" s="95"/>
      <c r="M7" s="95"/>
      <c r="N7" s="95"/>
      <c r="O7" s="95"/>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row>
    <row r="8" spans="2:108">
      <c r="B8" s="95"/>
      <c r="C8" s="95"/>
      <c r="D8" s="95"/>
      <c r="E8" s="95"/>
      <c r="F8" s="95"/>
      <c r="G8" s="95"/>
      <c r="H8" s="95"/>
      <c r="I8" s="95"/>
      <c r="J8" s="95"/>
      <c r="K8" s="95"/>
      <c r="L8" s="95"/>
      <c r="M8" s="95"/>
      <c r="N8" s="95"/>
      <c r="O8" s="95"/>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row>
    <row r="9" spans="2:108">
      <c r="B9" s="95"/>
      <c r="C9" s="95"/>
      <c r="D9" s="95"/>
      <c r="E9" s="95"/>
      <c r="F9" s="95"/>
      <c r="G9" s="95"/>
      <c r="H9" s="95"/>
      <c r="I9" s="95"/>
      <c r="J9" s="95"/>
      <c r="K9" s="95"/>
      <c r="L9" s="95"/>
      <c r="M9" s="95"/>
      <c r="N9" s="95"/>
      <c r="O9" s="95"/>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row>
    <row r="10" spans="2:108">
      <c r="B10" s="95"/>
      <c r="C10" s="95"/>
      <c r="D10" s="95"/>
      <c r="E10" s="95"/>
      <c r="F10" s="95"/>
      <c r="G10" s="95"/>
      <c r="H10" s="95"/>
      <c r="I10" s="95"/>
      <c r="J10" s="95"/>
      <c r="K10" s="95"/>
      <c r="L10" s="95"/>
      <c r="M10" s="95"/>
      <c r="N10" s="95"/>
      <c r="O10" s="95"/>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row>
    <row r="11" spans="2:108">
      <c r="B11" s="95"/>
      <c r="C11" s="95"/>
      <c r="D11" s="95"/>
      <c r="E11" s="95"/>
      <c r="F11" s="95"/>
      <c r="G11" s="95"/>
      <c r="H11" s="95"/>
      <c r="I11" s="95"/>
      <c r="J11" s="95"/>
      <c r="K11" s="95"/>
      <c r="L11" s="95"/>
      <c r="M11" s="95"/>
      <c r="N11" s="95"/>
      <c r="O11" s="95"/>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row>
    <row r="12" spans="2:108">
      <c r="B12" s="95"/>
      <c r="C12" s="95"/>
      <c r="D12" s="95"/>
      <c r="E12" s="95"/>
      <c r="F12" s="95"/>
      <c r="G12" s="95"/>
      <c r="H12" s="95"/>
      <c r="I12" s="95"/>
      <c r="J12" s="95"/>
      <c r="K12" s="95"/>
      <c r="L12" s="95"/>
      <c r="M12" s="95"/>
      <c r="N12" s="95"/>
      <c r="O12" s="95"/>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row>
    <row r="13" spans="2:108" ht="33" customHeight="1">
      <c r="B13" s="95"/>
      <c r="C13" s="95"/>
      <c r="D13" s="95"/>
      <c r="E13" s="95"/>
      <c r="F13" s="95"/>
      <c r="G13" s="95"/>
      <c r="H13" s="95"/>
      <c r="I13" s="95"/>
      <c r="J13" s="95"/>
      <c r="K13" s="95"/>
      <c r="L13" s="95"/>
      <c r="M13" s="95"/>
      <c r="N13" s="95"/>
      <c r="O13" s="95"/>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row>
    <row r="14" spans="2:108" ht="12.75" customHeight="1">
      <c r="B14" s="95"/>
      <c r="C14" s="95"/>
      <c r="D14" s="95"/>
      <c r="E14" s="95"/>
      <c r="F14" s="95"/>
      <c r="G14" s="95"/>
      <c r="H14" s="95"/>
      <c r="I14" s="95"/>
      <c r="J14" s="95"/>
      <c r="K14" s="95"/>
      <c r="L14" s="95"/>
      <c r="M14" s="95"/>
      <c r="N14" s="95"/>
      <c r="O14" s="95"/>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91"/>
      <c r="CL14" s="91"/>
      <c r="CM14" s="91"/>
      <c r="CN14" s="91"/>
      <c r="CO14" s="91"/>
      <c r="CP14" s="91"/>
      <c r="CQ14" s="91"/>
      <c r="CR14" s="91"/>
      <c r="CS14" s="91"/>
      <c r="CT14" s="91"/>
      <c r="CU14" s="91"/>
      <c r="CV14" s="91"/>
      <c r="CW14" s="91"/>
      <c r="CX14" s="91"/>
      <c r="CY14" s="91"/>
      <c r="CZ14" s="91"/>
      <c r="DA14" s="91"/>
      <c r="DB14" s="91"/>
      <c r="DC14" s="91"/>
      <c r="DD14" s="91"/>
    </row>
    <row r="15" spans="2:108">
      <c r="B15" s="95"/>
      <c r="C15" s="95"/>
      <c r="D15" s="95"/>
      <c r="E15" s="95"/>
      <c r="F15" s="95"/>
      <c r="G15" s="95"/>
      <c r="H15" s="95"/>
      <c r="I15" s="95"/>
      <c r="J15" s="95"/>
      <c r="K15" s="95"/>
      <c r="L15" s="95"/>
      <c r="M15" s="95"/>
      <c r="N15" s="95"/>
      <c r="O15" s="95"/>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91"/>
      <c r="CL15" s="91"/>
      <c r="CM15" s="91"/>
      <c r="CN15" s="91"/>
      <c r="CO15" s="91"/>
      <c r="CP15" s="91"/>
      <c r="CQ15" s="91"/>
      <c r="CR15" s="91"/>
      <c r="CS15" s="91"/>
      <c r="CT15" s="91"/>
      <c r="CU15" s="91"/>
      <c r="CV15" s="91"/>
      <c r="CW15" s="91"/>
      <c r="CX15" s="91"/>
      <c r="CY15" s="91"/>
      <c r="CZ15" s="91"/>
      <c r="DA15" s="91"/>
      <c r="DB15" s="91"/>
      <c r="DC15" s="91"/>
      <c r="DD15" s="91"/>
    </row>
    <row r="16" spans="2:108">
      <c r="B16" s="95"/>
      <c r="C16" s="95"/>
      <c r="D16" s="95"/>
      <c r="E16" s="95"/>
      <c r="F16" s="95"/>
      <c r="G16" s="95"/>
      <c r="H16" s="95"/>
      <c r="I16" s="95"/>
      <c r="J16" s="95"/>
      <c r="K16" s="95"/>
      <c r="L16" s="95"/>
      <c r="M16" s="95"/>
      <c r="N16" s="95"/>
      <c r="O16" s="95"/>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91"/>
      <c r="CL16" s="91"/>
      <c r="CM16" s="91"/>
      <c r="CN16" s="91"/>
      <c r="CO16" s="91"/>
      <c r="CP16" s="91"/>
      <c r="CQ16" s="91"/>
      <c r="CR16" s="91"/>
      <c r="CS16" s="91"/>
      <c r="CT16" s="91"/>
      <c r="CU16" s="91"/>
      <c r="CV16" s="91"/>
      <c r="CW16" s="91"/>
      <c r="CX16" s="91"/>
      <c r="CY16" s="91"/>
      <c r="CZ16" s="91"/>
      <c r="DA16" s="91"/>
      <c r="DB16" s="91"/>
      <c r="DC16" s="91"/>
      <c r="DD16" s="91"/>
    </row>
    <row r="17" spans="2:108">
      <c r="B17" s="95"/>
      <c r="C17" s="95"/>
      <c r="D17" s="95"/>
      <c r="E17" s="95"/>
      <c r="F17" s="95"/>
      <c r="G17" s="95"/>
      <c r="H17" s="95"/>
      <c r="I17" s="95"/>
      <c r="J17" s="95"/>
      <c r="K17" s="95"/>
      <c r="L17" s="95"/>
      <c r="M17" s="95"/>
      <c r="N17" s="95"/>
      <c r="O17" s="95"/>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91"/>
      <c r="CL17" s="91"/>
      <c r="CM17" s="91"/>
      <c r="CN17" s="91"/>
      <c r="CO17" s="91"/>
      <c r="CP17" s="91"/>
      <c r="CQ17" s="91"/>
      <c r="CR17" s="91"/>
      <c r="CS17" s="91"/>
      <c r="CT17" s="91"/>
      <c r="CU17" s="91"/>
      <c r="CV17" s="91"/>
      <c r="CW17" s="91"/>
      <c r="CX17" s="91"/>
      <c r="CY17" s="91"/>
      <c r="CZ17" s="91"/>
      <c r="DA17" s="91"/>
      <c r="DB17" s="91"/>
      <c r="DC17" s="91"/>
      <c r="DD17" s="91"/>
    </row>
    <row r="18" spans="2:108">
      <c r="B18" s="95"/>
      <c r="C18" s="95"/>
      <c r="D18" s="95"/>
      <c r="E18" s="95"/>
      <c r="F18" s="95"/>
      <c r="G18" s="95"/>
      <c r="H18" s="95"/>
      <c r="I18" s="95"/>
      <c r="J18" s="95"/>
      <c r="K18" s="95"/>
      <c r="L18" s="95"/>
      <c r="M18" s="95"/>
      <c r="N18" s="95"/>
      <c r="O18" s="95"/>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91"/>
      <c r="CL18" s="91"/>
      <c r="CM18" s="91"/>
      <c r="CN18" s="91"/>
      <c r="CO18" s="91"/>
      <c r="CP18" s="91"/>
      <c r="CQ18" s="91"/>
      <c r="CR18" s="91"/>
      <c r="CS18" s="91"/>
      <c r="CT18" s="91"/>
      <c r="CU18" s="91"/>
      <c r="CV18" s="91"/>
      <c r="CW18" s="91"/>
      <c r="CX18" s="91"/>
      <c r="CY18" s="91"/>
      <c r="CZ18" s="91"/>
      <c r="DA18" s="91"/>
      <c r="DB18" s="91"/>
      <c r="DC18" s="91"/>
      <c r="DD18" s="91"/>
    </row>
    <row r="19" spans="2:108">
      <c r="B19" s="95"/>
      <c r="C19" s="95"/>
      <c r="D19" s="95"/>
      <c r="E19" s="95"/>
      <c r="F19" s="95"/>
      <c r="G19" s="95"/>
      <c r="H19" s="95"/>
      <c r="I19" s="95"/>
      <c r="J19" s="95"/>
      <c r="K19" s="95"/>
      <c r="L19" s="95"/>
      <c r="M19" s="95"/>
      <c r="N19" s="95"/>
      <c r="O19" s="95"/>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91"/>
      <c r="CL19" s="91"/>
      <c r="CM19" s="91"/>
      <c r="CN19" s="91"/>
      <c r="CO19" s="91"/>
      <c r="CP19" s="91"/>
      <c r="CQ19" s="91"/>
      <c r="CR19" s="91"/>
      <c r="CS19" s="91"/>
      <c r="CT19" s="91"/>
      <c r="CU19" s="91"/>
      <c r="CV19" s="91"/>
      <c r="CW19" s="91"/>
      <c r="CX19" s="91"/>
      <c r="CY19" s="91"/>
      <c r="CZ19" s="91"/>
      <c r="DA19" s="91"/>
      <c r="DB19" s="91"/>
      <c r="DC19" s="91"/>
      <c r="DD19" s="91"/>
    </row>
    <row r="20" spans="2:108" ht="21.6" customHeight="1">
      <c r="B20" s="95"/>
      <c r="C20" s="95"/>
      <c r="D20" s="95"/>
      <c r="E20" s="95"/>
      <c r="F20" s="95"/>
      <c r="G20" s="95"/>
      <c r="H20" s="95"/>
      <c r="I20" s="95"/>
      <c r="J20" s="95"/>
      <c r="K20" s="95"/>
      <c r="L20" s="95"/>
      <c r="M20" s="95"/>
      <c r="N20" s="95"/>
      <c r="O20" s="95"/>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91"/>
      <c r="CL20" s="91"/>
      <c r="CM20" s="91"/>
      <c r="CN20" s="91"/>
      <c r="CO20" s="91"/>
      <c r="CP20" s="91"/>
      <c r="CQ20" s="91"/>
      <c r="CR20" s="91"/>
      <c r="CS20" s="91"/>
      <c r="CT20" s="91"/>
      <c r="CU20" s="91"/>
      <c r="CV20" s="91"/>
      <c r="CW20" s="91"/>
      <c r="CX20" s="91"/>
      <c r="CY20" s="91"/>
      <c r="CZ20" s="91"/>
      <c r="DA20" s="91"/>
      <c r="DB20" s="91"/>
      <c r="DC20" s="91"/>
      <c r="DD20" s="91"/>
    </row>
    <row r="21" spans="2:108" ht="45" customHeight="1">
      <c r="B21" s="71" t="s">
        <v>181</v>
      </c>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row>
    <row r="22" spans="2:108" ht="39" customHeight="1">
      <c r="B22" s="72" t="s">
        <v>237</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row>
    <row r="23" spans="2:108" ht="40.35" customHeight="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row>
    <row r="24" spans="2:108" ht="303.60000000000002" customHeight="1">
      <c r="B24" s="69" t="s">
        <v>253</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row>
    <row r="25" spans="2:108" ht="119.1" customHeight="1">
      <c r="B25" s="92" t="s">
        <v>252</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c r="CV25" s="93"/>
      <c r="CW25" s="93"/>
      <c r="CX25" s="93"/>
      <c r="CY25" s="93"/>
      <c r="CZ25" s="93"/>
      <c r="DA25" s="93"/>
      <c r="DB25" s="93"/>
      <c r="DC25" s="93"/>
      <c r="DD25" s="94"/>
    </row>
    <row r="26" spans="2:108" ht="5.25" customHeight="1">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row>
    <row r="27" spans="2:108" ht="3" customHeight="1">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 ref="B24:DD24"/>
    <mergeCell ref="CK7:DD13"/>
    <mergeCell ref="P14:AI20"/>
    <mergeCell ref="AJ14:BC20"/>
    <mergeCell ref="AJ7:BC13"/>
    <mergeCell ref="BD7:BO13"/>
    <mergeCell ref="BP7:CJ13"/>
    <mergeCell ref="B21:DD21"/>
    <mergeCell ref="B22:DD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baseColWidth="10" defaultRowHeight="14.4"/>
  <cols>
    <col min="4" max="4" width="29.44140625" customWidth="1"/>
    <col min="5" max="5" width="12.88671875" customWidth="1"/>
    <col min="7" max="7" width="38.44140625" customWidth="1"/>
  </cols>
  <sheetData>
    <row r="3" spans="3:7" ht="72">
      <c r="C3" s="15" t="s">
        <v>98</v>
      </c>
      <c r="D3" s="19" t="s">
        <v>175</v>
      </c>
      <c r="E3" s="1"/>
      <c r="F3" s="15" t="s">
        <v>98</v>
      </c>
      <c r="G3" s="31" t="s">
        <v>177</v>
      </c>
    </row>
    <row r="4" spans="3:7" ht="77.099999999999994" customHeight="1">
      <c r="C4" s="15" t="s">
        <v>105</v>
      </c>
      <c r="D4" s="15" t="s">
        <v>176</v>
      </c>
      <c r="E4" s="4"/>
      <c r="F4" s="15" t="s">
        <v>105</v>
      </c>
      <c r="G4" s="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E44"/>
  <sheetViews>
    <sheetView showGridLines="0" zoomScale="70" zoomScaleNormal="70" zoomScaleSheetLayoutView="50" zoomScalePageLayoutView="90" workbookViewId="0">
      <selection activeCell="G9" sqref="G9"/>
    </sheetView>
  </sheetViews>
  <sheetFormatPr baseColWidth="10" defaultColWidth="11.44140625" defaultRowHeight="14.4"/>
  <cols>
    <col min="1" max="1" width="38" customWidth="1"/>
    <col min="2" max="2" width="26.88671875" customWidth="1"/>
    <col min="3" max="3" width="63" style="1" customWidth="1"/>
    <col min="4" max="4" width="23" customWidth="1"/>
    <col min="5" max="5" width="67.33203125" customWidth="1"/>
  </cols>
  <sheetData>
    <row r="1" spans="1:5" ht="35.1" customHeight="1" thickBot="1">
      <c r="A1" s="47" t="s">
        <v>16</v>
      </c>
      <c r="B1" s="103" t="s">
        <v>109</v>
      </c>
      <c r="C1" s="103"/>
      <c r="D1" s="103" t="s">
        <v>109</v>
      </c>
      <c r="E1" s="103"/>
    </row>
    <row r="2" spans="1:5" ht="35.1" customHeight="1" thickBot="1">
      <c r="A2" s="48" t="s">
        <v>170</v>
      </c>
      <c r="B2" s="104" t="s">
        <v>239</v>
      </c>
      <c r="C2" s="104"/>
      <c r="D2" s="104" t="s">
        <v>239</v>
      </c>
      <c r="E2" s="104"/>
    </row>
    <row r="3" spans="1:5" ht="35.1" customHeight="1" thickBot="1">
      <c r="A3" s="48" t="s">
        <v>17</v>
      </c>
      <c r="B3" s="103" t="s">
        <v>130</v>
      </c>
      <c r="C3" s="103"/>
      <c r="D3" s="103" t="s">
        <v>130</v>
      </c>
      <c r="E3" s="103"/>
    </row>
    <row r="4" spans="1:5" ht="35.1" customHeight="1" thickBot="1">
      <c r="A4" s="47" t="s">
        <v>235</v>
      </c>
      <c r="B4" s="103"/>
      <c r="C4" s="103"/>
      <c r="D4" s="103"/>
      <c r="E4" s="103"/>
    </row>
    <row r="5" spans="1:5" ht="80.400000000000006" customHeight="1" thickBot="1">
      <c r="A5" s="47" t="s">
        <v>19</v>
      </c>
      <c r="B5" s="101" t="s">
        <v>263</v>
      </c>
      <c r="C5" s="101"/>
      <c r="D5" s="101" t="s">
        <v>263</v>
      </c>
      <c r="E5" s="101"/>
    </row>
    <row r="6" spans="1:5" ht="93" customHeight="1" thickBot="1">
      <c r="A6" s="47" t="s">
        <v>246</v>
      </c>
      <c r="B6" s="101" t="s">
        <v>264</v>
      </c>
      <c r="C6" s="101"/>
      <c r="D6" s="101" t="s">
        <v>264</v>
      </c>
      <c r="E6" s="101"/>
    </row>
    <row r="7" spans="1:5" ht="23.25" customHeight="1">
      <c r="A7" s="99"/>
      <c r="B7" s="102"/>
      <c r="C7" s="102"/>
      <c r="D7" s="102"/>
      <c r="E7" s="102"/>
    </row>
    <row r="8" spans="1:5" ht="19.350000000000001" customHeight="1" thickBot="1">
      <c r="A8" s="100"/>
      <c r="B8" s="42" t="s">
        <v>20</v>
      </c>
      <c r="C8" s="59" t="s">
        <v>21</v>
      </c>
      <c r="D8" s="42" t="s">
        <v>20</v>
      </c>
      <c r="E8" s="59" t="s">
        <v>21</v>
      </c>
    </row>
    <row r="9" spans="1:5" ht="57.6" customHeight="1" thickBot="1">
      <c r="A9" s="47" t="s">
        <v>22</v>
      </c>
      <c r="B9" s="39"/>
      <c r="C9" s="63" t="s">
        <v>254</v>
      </c>
      <c r="D9" s="39"/>
      <c r="E9" s="63" t="s">
        <v>256</v>
      </c>
    </row>
    <row r="10" spans="1:5" ht="187.2" customHeight="1" thickBot="1">
      <c r="A10" s="48" t="s">
        <v>23</v>
      </c>
      <c r="B10" s="39"/>
      <c r="C10" s="32" t="s">
        <v>255</v>
      </c>
      <c r="D10" s="39"/>
      <c r="E10" s="32" t="s">
        <v>262</v>
      </c>
    </row>
    <row r="11" spans="1:5" ht="35.1" customHeight="1" thickBot="1">
      <c r="A11" s="48" t="s">
        <v>24</v>
      </c>
      <c r="B11" s="52"/>
      <c r="C11" s="60">
        <v>45932</v>
      </c>
      <c r="D11" s="52"/>
      <c r="E11" s="64">
        <v>46204</v>
      </c>
    </row>
    <row r="12" spans="1:5" ht="35.1" customHeight="1" thickBot="1">
      <c r="A12" s="48" t="s">
        <v>25</v>
      </c>
      <c r="B12" s="52"/>
      <c r="C12" s="60">
        <v>45961</v>
      </c>
      <c r="D12" s="52"/>
      <c r="E12" s="64">
        <v>46295</v>
      </c>
    </row>
    <row r="13" spans="1:5" ht="35.1" customHeight="1" thickBot="1">
      <c r="A13" s="47" t="s">
        <v>26</v>
      </c>
      <c r="B13" s="40"/>
      <c r="C13" s="19" t="s">
        <v>247</v>
      </c>
      <c r="D13" s="40"/>
      <c r="E13" s="19" t="s">
        <v>247</v>
      </c>
    </row>
    <row r="14" spans="1:5" ht="105.6" customHeight="1" thickBot="1">
      <c r="A14" s="47" t="s">
        <v>27</v>
      </c>
      <c r="B14" s="44"/>
      <c r="C14" s="51" t="s">
        <v>260</v>
      </c>
      <c r="D14" s="44"/>
      <c r="E14" s="51" t="s">
        <v>261</v>
      </c>
    </row>
    <row r="15" spans="1:5" ht="131.1" customHeight="1" thickBot="1">
      <c r="A15" s="47" t="s">
        <v>28</v>
      </c>
      <c r="B15" s="39"/>
      <c r="C15" s="51" t="s">
        <v>259</v>
      </c>
      <c r="D15" s="39"/>
      <c r="E15" s="51" t="s">
        <v>257</v>
      </c>
    </row>
    <row r="16" spans="1:5" ht="35.1" customHeight="1" thickBot="1">
      <c r="A16" s="48" t="s">
        <v>171</v>
      </c>
      <c r="B16" s="39"/>
      <c r="C16" s="19"/>
      <c r="D16" s="39"/>
      <c r="E16" s="19"/>
    </row>
    <row r="17" spans="1:5" ht="35.1" customHeight="1" thickBot="1">
      <c r="A17" s="48" t="s">
        <v>172</v>
      </c>
      <c r="B17" s="39"/>
      <c r="C17" s="19"/>
      <c r="D17" s="39"/>
      <c r="E17" s="19"/>
    </row>
    <row r="18" spans="1:5" ht="35.1" customHeight="1" thickBot="1">
      <c r="A18" s="48" t="s">
        <v>173</v>
      </c>
      <c r="B18" s="39"/>
      <c r="C18" s="19"/>
      <c r="D18" s="39"/>
      <c r="E18" s="19"/>
    </row>
    <row r="19" spans="1:5" ht="30" customHeight="1" thickBot="1">
      <c r="A19" s="47" t="s">
        <v>29</v>
      </c>
      <c r="B19" s="31"/>
      <c r="C19" s="19"/>
      <c r="D19" s="31"/>
      <c r="E19" s="19"/>
    </row>
    <row r="20" spans="1:5" ht="27.75" customHeight="1">
      <c r="A20" s="96" t="s">
        <v>234</v>
      </c>
      <c r="B20" s="31"/>
      <c r="C20" s="19"/>
      <c r="D20" s="31"/>
      <c r="E20" s="19"/>
    </row>
    <row r="21" spans="1:5" ht="29.4" customHeight="1">
      <c r="A21" s="97"/>
      <c r="B21" s="31"/>
      <c r="C21" s="19"/>
      <c r="D21" s="31"/>
      <c r="E21" s="19"/>
    </row>
    <row r="22" spans="1:5" ht="28.35" customHeight="1">
      <c r="A22" s="97"/>
      <c r="B22" s="31"/>
      <c r="C22" s="19"/>
      <c r="D22" s="31"/>
      <c r="E22" s="19"/>
    </row>
    <row r="23" spans="1:5" ht="28.35" customHeight="1">
      <c r="A23" s="97"/>
      <c r="B23" s="31"/>
      <c r="C23" s="19"/>
      <c r="D23" s="31"/>
      <c r="E23" s="19"/>
    </row>
    <row r="24" spans="1:5" ht="28.35" customHeight="1">
      <c r="A24" s="97"/>
      <c r="B24" s="31"/>
      <c r="C24" s="19"/>
      <c r="D24" s="31"/>
      <c r="E24" s="19"/>
    </row>
    <row r="25" spans="1:5" ht="30.75" customHeight="1" thickBot="1">
      <c r="A25" s="98"/>
      <c r="B25" s="31"/>
      <c r="C25" s="19"/>
      <c r="D25" s="31"/>
      <c r="E25" s="19"/>
    </row>
    <row r="26" spans="1:5" ht="30.75" customHeight="1">
      <c r="A26" s="96" t="s">
        <v>31</v>
      </c>
      <c r="B26" s="31"/>
      <c r="C26" s="19"/>
      <c r="D26" s="31"/>
      <c r="E26" s="19"/>
    </row>
    <row r="27" spans="1:5" ht="30.75" customHeight="1">
      <c r="A27" s="97"/>
      <c r="B27" s="31"/>
      <c r="C27" s="19" t="s">
        <v>80</v>
      </c>
      <c r="D27" s="31"/>
      <c r="E27" s="19" t="s">
        <v>80</v>
      </c>
    </row>
    <row r="28" spans="1:5" ht="30.75" customHeight="1">
      <c r="A28" s="97"/>
      <c r="B28" s="31"/>
      <c r="C28" s="45"/>
      <c r="D28" s="31"/>
      <c r="E28" s="45"/>
    </row>
    <row r="29" spans="1:5" ht="30.75" customHeight="1">
      <c r="A29" s="97"/>
      <c r="B29" s="31"/>
      <c r="C29" s="31"/>
      <c r="D29" s="31"/>
      <c r="E29" s="31"/>
    </row>
    <row r="30" spans="1:5" ht="30.75" customHeight="1">
      <c r="A30" s="97"/>
      <c r="B30" s="31"/>
      <c r="C30" s="31"/>
      <c r="D30" s="31"/>
      <c r="E30" s="31"/>
    </row>
    <row r="31" spans="1:5" ht="30.75" customHeight="1">
      <c r="A31" s="97"/>
      <c r="B31" s="31"/>
      <c r="C31" s="31"/>
      <c r="D31" s="31"/>
      <c r="E31" s="31"/>
    </row>
    <row r="32" spans="1:5" ht="35.1" customHeight="1" thickBot="1">
      <c r="A32" s="98"/>
      <c r="B32" s="31"/>
      <c r="C32" s="31"/>
      <c r="D32" s="31"/>
      <c r="E32" s="31"/>
    </row>
    <row r="33" spans="1:5" ht="35.1" customHeight="1" thickBot="1">
      <c r="A33" s="47" t="s">
        <v>32</v>
      </c>
      <c r="B33" s="39"/>
      <c r="C33" s="19" t="s">
        <v>232</v>
      </c>
      <c r="D33" s="39"/>
      <c r="E33" s="19" t="s">
        <v>232</v>
      </c>
    </row>
    <row r="34" spans="1:5" ht="35.1" customHeight="1" thickBot="1">
      <c r="A34" s="47" t="s">
        <v>33</v>
      </c>
      <c r="B34" s="39"/>
      <c r="C34" s="19" t="s">
        <v>232</v>
      </c>
      <c r="D34" s="39"/>
      <c r="E34" s="19" t="s">
        <v>232</v>
      </c>
    </row>
    <row r="35" spans="1:5" ht="35.1" customHeight="1" thickBot="1">
      <c r="A35" s="47" t="s">
        <v>34</v>
      </c>
      <c r="B35" s="39"/>
      <c r="C35" s="19" t="s">
        <v>248</v>
      </c>
      <c r="D35" s="39"/>
      <c r="E35" s="19" t="s">
        <v>248</v>
      </c>
    </row>
    <row r="36" spans="1:5" ht="35.1" customHeight="1" thickBot="1">
      <c r="A36" s="47" t="s">
        <v>35</v>
      </c>
      <c r="B36" s="41"/>
      <c r="C36" s="19" t="s">
        <v>232</v>
      </c>
      <c r="D36" s="41"/>
      <c r="E36" s="19" t="s">
        <v>232</v>
      </c>
    </row>
    <row r="37" spans="1:5" ht="35.1" customHeight="1" thickBot="1">
      <c r="A37" s="47" t="s">
        <v>35</v>
      </c>
      <c r="B37" s="41"/>
      <c r="C37" s="19" t="s">
        <v>232</v>
      </c>
      <c r="D37" s="41"/>
      <c r="E37" s="19" t="s">
        <v>232</v>
      </c>
    </row>
    <row r="38" spans="1:5" ht="35.1" customHeight="1" thickBot="1">
      <c r="A38" s="47" t="s">
        <v>36</v>
      </c>
      <c r="B38" s="41"/>
      <c r="C38" s="19" t="s">
        <v>232</v>
      </c>
      <c r="D38" s="41"/>
      <c r="E38" s="19" t="s">
        <v>232</v>
      </c>
    </row>
    <row r="39" spans="1:5" ht="35.1" customHeight="1" thickBot="1">
      <c r="A39" s="47" t="s">
        <v>37</v>
      </c>
      <c r="B39" s="41"/>
      <c r="C39" s="19" t="s">
        <v>242</v>
      </c>
      <c r="D39" s="41"/>
      <c r="E39" s="19" t="s">
        <v>242</v>
      </c>
    </row>
    <row r="40" spans="1:5" ht="35.1" customHeight="1" thickBot="1">
      <c r="A40" s="47" t="s">
        <v>38</v>
      </c>
      <c r="B40" s="41"/>
      <c r="C40" s="19" t="s">
        <v>232</v>
      </c>
      <c r="D40" s="41"/>
      <c r="E40" s="19" t="s">
        <v>232</v>
      </c>
    </row>
    <row r="41" spans="1:5" ht="35.1" customHeight="1" thickBot="1">
      <c r="A41" s="47" t="s">
        <v>39</v>
      </c>
      <c r="B41" s="41"/>
      <c r="C41" s="19" t="s">
        <v>232</v>
      </c>
      <c r="D41" s="41"/>
      <c r="E41" s="19" t="s">
        <v>232</v>
      </c>
    </row>
    <row r="42" spans="1:5" ht="35.1" customHeight="1" thickBot="1">
      <c r="A42" s="47" t="s">
        <v>40</v>
      </c>
      <c r="B42" s="39"/>
      <c r="C42" s="19" t="s">
        <v>233</v>
      </c>
      <c r="D42" s="39"/>
      <c r="E42" s="19" t="s">
        <v>233</v>
      </c>
    </row>
    <row r="43" spans="1:5" ht="35.1" customHeight="1" thickBot="1">
      <c r="A43" s="47" t="s">
        <v>41</v>
      </c>
      <c r="B43" s="39"/>
      <c r="C43" s="19">
        <v>0</v>
      </c>
      <c r="D43" s="39"/>
      <c r="E43" s="19">
        <v>0</v>
      </c>
    </row>
    <row r="44" spans="1:5" ht="16.2" hidden="1" thickBot="1">
      <c r="A44" s="43" t="s">
        <v>231</v>
      </c>
      <c r="B44" s="46"/>
      <c r="C44" s="61"/>
    </row>
  </sheetData>
  <sheetProtection formatCells="0" formatColumns="0" formatRows="0" insertColumns="0" insertRows="0" insertHyperlinks="0" deleteColumns="0" deleteRows="0" sort="0" autoFilter="0" pivotTables="0"/>
  <mergeCells count="17">
    <mergeCell ref="D6:E6"/>
    <mergeCell ref="D7:E7"/>
    <mergeCell ref="B1:C1"/>
    <mergeCell ref="B2:C2"/>
    <mergeCell ref="B3:C3"/>
    <mergeCell ref="B4:C4"/>
    <mergeCell ref="B5:C5"/>
    <mergeCell ref="D1:E1"/>
    <mergeCell ref="D2:E2"/>
    <mergeCell ref="D3:E3"/>
    <mergeCell ref="D4:E4"/>
    <mergeCell ref="D5:E5"/>
    <mergeCell ref="A26:A32"/>
    <mergeCell ref="A20:A25"/>
    <mergeCell ref="A7:A8"/>
    <mergeCell ref="B6:C6"/>
    <mergeCell ref="B7:C7"/>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r:uid="{7FE75E00-D44B-4D24-A6D6-2327BB093AB3}">
          <x14:formula1>
            <xm:f>Listas!$J$2:$J$11</xm:f>
          </x14:formula1>
          <xm:sqref>B4 D4</xm:sqref>
        </x14:dataValidation>
        <x14:dataValidation type="list" allowBlank="1" showInputMessage="1" showErrorMessage="1" xr:uid="{91AA9F73-989B-4715-AC68-3A034D40AEA3}">
          <x14:formula1>
            <xm:f>Listas!$D$2:$D$10</xm:f>
          </x14:formula1>
          <xm:sqref>B3:E3</xm:sqref>
        </x14:dataValidation>
        <x14:dataValidation type="list" allowBlank="1" showInputMessage="1" showErrorMessage="1" xr:uid="{47EF892C-CAB7-4DB1-A870-CEF3F34E494A}">
          <x14:formula1>
            <xm:f>Clasificadores!$E$2:$E$74</xm:f>
          </x14:formula1>
          <xm:sqref>B26:E32</xm:sqref>
        </x14:dataValidation>
        <x14:dataValidation type="list" allowBlank="1" showInputMessage="1" showErrorMessage="1" xr:uid="{E30888D7-E558-4C10-8574-063AA5787DB8}">
          <x14:formula1>
            <xm:f>Clasificadores!$C$2:$C$21</xm:f>
          </x14:formula1>
          <xm:sqref>B20:E25</xm:sqref>
        </x14:dataValidation>
        <x14:dataValidation type="list" allowBlank="1" showInputMessage="1" showErrorMessage="1" xr:uid="{08015EA2-A410-47F5-BCA3-5510E31F7F58}">
          <x14:formula1>
            <xm:f>Clasificadores!$A$2:$A$5</xm:f>
          </x14:formula1>
          <xm:sqref>B19:E19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A3" sqref="A3"/>
    </sheetView>
  </sheetViews>
  <sheetFormatPr baseColWidth="10" defaultRowHeight="14.4"/>
  <cols>
    <col min="1" max="1" width="5.88671875" customWidth="1"/>
    <col min="2" max="2" width="20.44140625" customWidth="1"/>
    <col min="3" max="3" width="24.109375" customWidth="1"/>
    <col min="4" max="4" width="23.44140625" customWidth="1"/>
    <col min="5" max="5" width="29" customWidth="1"/>
    <col min="6" max="6" width="32.5546875" customWidth="1"/>
    <col min="7" max="7" width="20.5546875" customWidth="1"/>
    <col min="8" max="8" width="29.44140625" customWidth="1"/>
    <col min="9" max="9" width="27.88671875" customWidth="1"/>
    <col min="10" max="10" width="24.44140625" customWidth="1"/>
    <col min="11" max="11" width="25.44140625" customWidth="1"/>
    <col min="12" max="12" width="23" customWidth="1"/>
    <col min="13" max="13" width="20.44140625" customWidth="1"/>
    <col min="14" max="14" width="20" customWidth="1"/>
  </cols>
  <sheetData>
    <row r="2" spans="1:14" ht="57.75" customHeight="1">
      <c r="A2" s="27" t="s">
        <v>174</v>
      </c>
      <c r="B2" s="26" t="s">
        <v>157</v>
      </c>
      <c r="C2" s="26" t="s">
        <v>158</v>
      </c>
      <c r="D2" s="26" t="s">
        <v>159</v>
      </c>
      <c r="E2" s="26" t="s">
        <v>160</v>
      </c>
      <c r="F2" s="26" t="s">
        <v>161</v>
      </c>
      <c r="G2" s="26" t="s">
        <v>162</v>
      </c>
      <c r="H2" s="26" t="s">
        <v>163</v>
      </c>
      <c r="I2" s="26" t="s">
        <v>164</v>
      </c>
      <c r="J2" s="26" t="s">
        <v>165</v>
      </c>
      <c r="K2" s="26" t="s">
        <v>166</v>
      </c>
      <c r="L2" s="26" t="s">
        <v>167</v>
      </c>
      <c r="M2" s="26" t="s">
        <v>168</v>
      </c>
      <c r="N2" s="26" t="s">
        <v>169</v>
      </c>
    </row>
    <row r="3" spans="1:14" ht="40.35" customHeight="1">
      <c r="A3" s="15">
        <v>1</v>
      </c>
      <c r="B3" s="108">
        <v>206</v>
      </c>
      <c r="C3" s="105">
        <f>'Analisis de causas'!A3</f>
        <v>45925</v>
      </c>
      <c r="D3" s="111" t="str">
        <f>'Analisis de causas'!D3</f>
        <v>n/a</v>
      </c>
      <c r="E3" s="111" t="str">
        <f>'Analisis de causas'!E3</f>
        <v>n/a</v>
      </c>
      <c r="F3" s="114" t="str">
        <f>'Analisis de causas'!G3</f>
        <v>1- Incumplimiento a la solicitud de actualización de certificados de seguridad (SSL – Wilcard), por parte de la ETB.
2- Registro de solicitud fraccionada de activación de los certificados de seguridad (SSL – Wilcard), para la actualización de DNS, por parte de la OIS.</v>
      </c>
      <c r="G3" s="7" t="e">
        <f>'Solicitudes PAI'!#REF!</f>
        <v>#REF!</v>
      </c>
      <c r="H3" s="30" t="e">
        <f>'Solicitudes PAI'!#REF!</f>
        <v>#REF!</v>
      </c>
      <c r="I3" s="30" t="e">
        <f>'Solicitudes PAI'!#REF!</f>
        <v>#REF!</v>
      </c>
      <c r="J3" s="30" t="e">
        <f>'Solicitudes PAI'!#REF!</f>
        <v>#REF!</v>
      </c>
      <c r="K3" s="30" t="e">
        <f>'Solicitudes PAI'!#REF!</f>
        <v>#REF!</v>
      </c>
      <c r="L3" s="29" t="e">
        <f>'Solicitudes PAI'!#REF!</f>
        <v>#REF!</v>
      </c>
      <c r="M3" s="35" t="e">
        <f>'Solicitudes PAI'!#REF!</f>
        <v>#REF!</v>
      </c>
      <c r="N3" s="35" t="e">
        <f>'Solicitudes PAI'!#REF!</f>
        <v>#REF!</v>
      </c>
    </row>
    <row r="4" spans="1:14" ht="40.35" customHeight="1">
      <c r="A4" s="15">
        <v>2</v>
      </c>
      <c r="B4" s="109"/>
      <c r="C4" s="106"/>
      <c r="D4" s="112"/>
      <c r="E4" s="112"/>
      <c r="F4" s="115"/>
      <c r="G4" s="7" t="e">
        <f>'Solicitudes PAI'!#REF!</f>
        <v>#REF!</v>
      </c>
      <c r="H4" s="30" t="e">
        <f>'Solicitudes PAI'!#REF!</f>
        <v>#REF!</v>
      </c>
      <c r="I4" s="30" t="e">
        <f>'Solicitudes PAI'!#REF!</f>
        <v>#REF!</v>
      </c>
      <c r="J4" s="30" t="e">
        <f>'Solicitudes PAI'!#REF!</f>
        <v>#REF!</v>
      </c>
      <c r="K4" s="30" t="e">
        <f>'Solicitudes PAI'!#REF!</f>
        <v>#REF!</v>
      </c>
      <c r="L4" s="29" t="e">
        <f>'Solicitudes PAI'!#REF!</f>
        <v>#REF!</v>
      </c>
      <c r="M4" s="35" t="e">
        <f>'Solicitudes PAI'!#REF!</f>
        <v>#REF!</v>
      </c>
      <c r="N4" s="35" t="e">
        <f>'Solicitudes PAI'!#REF!</f>
        <v>#REF!</v>
      </c>
    </row>
    <row r="5" spans="1:14" ht="40.35" customHeight="1">
      <c r="A5" s="15">
        <v>3</v>
      </c>
      <c r="B5" s="109"/>
      <c r="C5" s="106"/>
      <c r="D5" s="112"/>
      <c r="E5" s="112"/>
      <c r="F5" s="115"/>
      <c r="G5" s="7" t="e">
        <f>'Solicitudes PAI'!#REF!</f>
        <v>#REF!</v>
      </c>
      <c r="H5" s="33" t="e">
        <f>'Solicitudes PAI'!#REF!</f>
        <v>#REF!</v>
      </c>
      <c r="I5" s="33" t="e">
        <f>'Solicitudes PAI'!#REF!</f>
        <v>#REF!</v>
      </c>
      <c r="J5" s="33" t="e">
        <f>'Solicitudes PAI'!#REF!</f>
        <v>#REF!</v>
      </c>
      <c r="K5" s="33" t="e">
        <f>'Solicitudes PAI'!#REF!</f>
        <v>#REF!</v>
      </c>
      <c r="L5" s="34" t="e">
        <f>'Solicitudes PAI'!#REF!</f>
        <v>#REF!</v>
      </c>
      <c r="M5" s="35" t="e">
        <f>'Solicitudes PAI'!#REF!</f>
        <v>#REF!</v>
      </c>
      <c r="N5" s="35" t="e">
        <f>'Solicitudes PAI'!#REF!</f>
        <v>#REF!</v>
      </c>
    </row>
    <row r="6" spans="1:14" ht="40.35" customHeight="1">
      <c r="A6" s="15">
        <v>4</v>
      </c>
      <c r="B6" s="109"/>
      <c r="C6" s="106"/>
      <c r="D6" s="112"/>
      <c r="E6" s="112"/>
      <c r="F6" s="115"/>
      <c r="G6" s="7" t="e">
        <f>'Solicitudes PAI'!#REF!</f>
        <v>#REF!</v>
      </c>
      <c r="H6" s="33" t="e">
        <f>'Solicitudes PAI'!#REF!</f>
        <v>#REF!</v>
      </c>
      <c r="I6" s="33" t="e">
        <f>'Solicitudes PAI'!#REF!</f>
        <v>#REF!</v>
      </c>
      <c r="J6" s="33" t="e">
        <f>'Solicitudes PAI'!#REF!</f>
        <v>#REF!</v>
      </c>
      <c r="K6" s="33" t="e">
        <f>'Solicitudes PAI'!#REF!</f>
        <v>#REF!</v>
      </c>
      <c r="L6" s="34" t="e">
        <f>'Solicitudes PAI'!#REF!</f>
        <v>#REF!</v>
      </c>
      <c r="M6" s="35" t="e">
        <f>'Solicitudes PAI'!#REF!</f>
        <v>#REF!</v>
      </c>
      <c r="N6" s="35" t="e">
        <f>'Solicitudes PAI'!#REF!</f>
        <v>#REF!</v>
      </c>
    </row>
    <row r="7" spans="1:14" ht="40.35" customHeight="1">
      <c r="A7" s="15">
        <v>5</v>
      </c>
      <c r="B7" s="109"/>
      <c r="C7" s="106"/>
      <c r="D7" s="112"/>
      <c r="E7" s="112"/>
      <c r="F7" s="115"/>
      <c r="G7" s="7" t="e">
        <f>'Solicitudes PAI'!#REF!</f>
        <v>#REF!</v>
      </c>
      <c r="H7" s="33" t="e">
        <f>'Solicitudes PAI'!#REF!</f>
        <v>#REF!</v>
      </c>
      <c r="I7" s="33" t="e">
        <f>'Solicitudes PAI'!#REF!</f>
        <v>#REF!</v>
      </c>
      <c r="J7" s="33" t="e">
        <f>'Solicitudes PAI'!#REF!</f>
        <v>#REF!</v>
      </c>
      <c r="K7" s="33" t="e">
        <f>'Solicitudes PAI'!#REF!</f>
        <v>#REF!</v>
      </c>
      <c r="L7" s="34" t="e">
        <f>'Solicitudes PAI'!#REF!</f>
        <v>#REF!</v>
      </c>
      <c r="M7" s="35" t="e">
        <f>'Solicitudes PAI'!#REF!</f>
        <v>#REF!</v>
      </c>
      <c r="N7" s="35" t="e">
        <f>'Solicitudes PAI'!#REF!</f>
        <v>#REF!</v>
      </c>
    </row>
    <row r="8" spans="1:14" ht="40.35" customHeight="1">
      <c r="A8" s="15">
        <v>6</v>
      </c>
      <c r="B8" s="109"/>
      <c r="C8" s="106"/>
      <c r="D8" s="112"/>
      <c r="E8" s="112"/>
      <c r="F8" s="115"/>
      <c r="G8" s="7" t="e">
        <f>'Solicitudes PAI'!#REF!</f>
        <v>#REF!</v>
      </c>
      <c r="H8" s="33" t="e">
        <f>'Solicitudes PAI'!#REF!</f>
        <v>#REF!</v>
      </c>
      <c r="I8" s="33" t="e">
        <f>'Solicitudes PAI'!#REF!</f>
        <v>#REF!</v>
      </c>
      <c r="J8" s="33" t="e">
        <f>'Solicitudes PAI'!#REF!</f>
        <v>#REF!</v>
      </c>
      <c r="K8" s="33" t="e">
        <f>'Solicitudes PAI'!#REF!</f>
        <v>#REF!</v>
      </c>
      <c r="L8" s="34" t="e">
        <f>'Solicitudes PAI'!#REF!</f>
        <v>#REF!</v>
      </c>
      <c r="M8" s="35" t="e">
        <f>'Solicitudes PAI'!#REF!</f>
        <v>#REF!</v>
      </c>
      <c r="N8" s="35" t="e">
        <f>'Solicitudes PAI'!#REF!</f>
        <v>#REF!</v>
      </c>
    </row>
    <row r="9" spans="1:14" ht="40.35" customHeight="1">
      <c r="A9" s="15">
        <v>7</v>
      </c>
      <c r="B9" s="109"/>
      <c r="C9" s="106"/>
      <c r="D9" s="112"/>
      <c r="E9" s="112"/>
      <c r="F9" s="115"/>
      <c r="G9" s="7" t="e">
        <f>'Solicitudes PAI'!#REF!</f>
        <v>#REF!</v>
      </c>
      <c r="H9" s="33" t="e">
        <f>'Solicitudes PAI'!#REF!</f>
        <v>#REF!</v>
      </c>
      <c r="I9" s="33" t="e">
        <f>'Solicitudes PAI'!#REF!</f>
        <v>#REF!</v>
      </c>
      <c r="J9" s="33" t="e">
        <f>'Solicitudes PAI'!#REF!</f>
        <v>#REF!</v>
      </c>
      <c r="K9" s="33" t="e">
        <f>'Solicitudes PAI'!#REF!</f>
        <v>#REF!</v>
      </c>
      <c r="L9" s="34" t="e">
        <f>'Solicitudes PAI'!#REF!</f>
        <v>#REF!</v>
      </c>
      <c r="M9" s="35" t="e">
        <f>'Solicitudes PAI'!#REF!</f>
        <v>#REF!</v>
      </c>
      <c r="N9" s="35" t="e">
        <f>'Solicitudes PAI'!#REF!</f>
        <v>#REF!</v>
      </c>
    </row>
    <row r="10" spans="1:14" ht="40.35" customHeight="1">
      <c r="A10" s="15">
        <v>8</v>
      </c>
      <c r="B10" s="109"/>
      <c r="C10" s="106"/>
      <c r="D10" s="112"/>
      <c r="E10" s="112"/>
      <c r="F10" s="115"/>
      <c r="G10" s="7" t="e">
        <f>'Solicitudes PAI'!#REF!</f>
        <v>#REF!</v>
      </c>
      <c r="H10" s="33" t="e">
        <f>'Solicitudes PAI'!#REF!</f>
        <v>#REF!</v>
      </c>
      <c r="I10" s="33" t="e">
        <f>'Solicitudes PAI'!#REF!</f>
        <v>#REF!</v>
      </c>
      <c r="J10" s="33" t="e">
        <f>'Solicitudes PAI'!#REF!</f>
        <v>#REF!</v>
      </c>
      <c r="K10" s="33" t="e">
        <f>'Solicitudes PAI'!#REF!</f>
        <v>#REF!</v>
      </c>
      <c r="L10" s="34" t="e">
        <f>'Solicitudes PAI'!#REF!</f>
        <v>#REF!</v>
      </c>
      <c r="M10" s="35" t="e">
        <f>'Solicitudes PAI'!#REF!</f>
        <v>#REF!</v>
      </c>
      <c r="N10" s="35" t="e">
        <f>'Solicitudes PAI'!#REF!</f>
        <v>#REF!</v>
      </c>
    </row>
    <row r="11" spans="1:14" ht="40.35" customHeight="1">
      <c r="A11" s="15">
        <v>9</v>
      </c>
      <c r="B11" s="109"/>
      <c r="C11" s="106"/>
      <c r="D11" s="112"/>
      <c r="E11" s="112"/>
      <c r="F11" s="115"/>
      <c r="G11" s="7" t="e">
        <f>'Solicitudes PAI'!#REF!</f>
        <v>#REF!</v>
      </c>
      <c r="H11" s="33" t="e">
        <f>'Solicitudes PAI'!#REF!</f>
        <v>#REF!</v>
      </c>
      <c r="I11" s="33" t="e">
        <f>'Solicitudes PAI'!#REF!</f>
        <v>#REF!</v>
      </c>
      <c r="J11" s="33" t="e">
        <f>'Solicitudes PAI'!#REF!</f>
        <v>#REF!</v>
      </c>
      <c r="K11" s="33" t="e">
        <f>'Solicitudes PAI'!#REF!</f>
        <v>#REF!</v>
      </c>
      <c r="L11" s="34" t="e">
        <f>'Solicitudes PAI'!#REF!</f>
        <v>#REF!</v>
      </c>
      <c r="M11" s="35" t="e">
        <f>'Solicitudes PAI'!#REF!</f>
        <v>#REF!</v>
      </c>
      <c r="N11" s="35" t="e">
        <f>'Solicitudes PAI'!#REF!</f>
        <v>#REF!</v>
      </c>
    </row>
    <row r="12" spans="1:14" ht="40.35" customHeight="1">
      <c r="A12" s="15">
        <v>10</v>
      </c>
      <c r="B12" s="110"/>
      <c r="C12" s="107"/>
      <c r="D12" s="113"/>
      <c r="E12" s="113"/>
      <c r="F12" s="116"/>
      <c r="G12" s="7" t="e">
        <f>'Solicitudes PAI'!#REF!</f>
        <v>#REF!</v>
      </c>
      <c r="H12" s="33" t="e">
        <f>'Solicitudes PAI'!#REF!</f>
        <v>#REF!</v>
      </c>
      <c r="I12" s="33" t="e">
        <f>'Solicitudes PAI'!#REF!</f>
        <v>#REF!</v>
      </c>
      <c r="J12" s="33" t="e">
        <f>'Solicitudes PAI'!#REF!</f>
        <v>#REF!</v>
      </c>
      <c r="K12" s="33" t="e">
        <f>'Solicitudes PAI'!#REF!</f>
        <v>#REF!</v>
      </c>
      <c r="L12" s="34" t="e">
        <f>'Solicitudes PAI'!#REF!</f>
        <v>#REF!</v>
      </c>
      <c r="M12" s="35" t="e">
        <f>'Solicitudes PAI'!#REF!</f>
        <v>#REF!</v>
      </c>
      <c r="N12" s="35"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baseColWidth="10" defaultColWidth="11.44140625" defaultRowHeight="14.4"/>
  <cols>
    <col min="1" max="1" width="81.109375" customWidth="1"/>
    <col min="2" max="2" width="4.109375" customWidth="1"/>
    <col min="3" max="3" width="76.5546875" customWidth="1"/>
    <col min="5" max="5" width="176.88671875" customWidth="1"/>
    <col min="7" max="7" width="22.88671875" customWidth="1"/>
  </cols>
  <sheetData>
    <row r="1" spans="1:5">
      <c r="A1" s="28" t="s">
        <v>42</v>
      </c>
      <c r="C1" s="28" t="s">
        <v>43</v>
      </c>
      <c r="E1" s="28" t="s">
        <v>44</v>
      </c>
    </row>
    <row r="2" spans="1:5">
      <c r="A2" s="14" t="s">
        <v>183</v>
      </c>
      <c r="C2" s="14" t="s">
        <v>45</v>
      </c>
      <c r="E2" s="37" t="s">
        <v>217</v>
      </c>
    </row>
    <row r="3" spans="1:5">
      <c r="A3" s="14" t="s">
        <v>185</v>
      </c>
      <c r="C3" s="14" t="s">
        <v>46</v>
      </c>
      <c r="E3" s="37" t="s">
        <v>219</v>
      </c>
    </row>
    <row r="4" spans="1:5">
      <c r="A4" s="14" t="s">
        <v>184</v>
      </c>
      <c r="C4" s="14" t="s">
        <v>47</v>
      </c>
      <c r="E4" s="37" t="s">
        <v>218</v>
      </c>
    </row>
    <row r="5" spans="1:5">
      <c r="A5" s="14" t="s">
        <v>186</v>
      </c>
      <c r="C5" s="14" t="s">
        <v>48</v>
      </c>
      <c r="E5" s="37" t="s">
        <v>220</v>
      </c>
    </row>
    <row r="6" spans="1:5">
      <c r="A6" s="36"/>
      <c r="C6" s="14" t="s">
        <v>49</v>
      </c>
      <c r="E6" s="37" t="s">
        <v>221</v>
      </c>
    </row>
    <row r="7" spans="1:5">
      <c r="A7" s="36"/>
      <c r="C7" s="14" t="s">
        <v>50</v>
      </c>
      <c r="E7" s="37" t="s">
        <v>222</v>
      </c>
    </row>
    <row r="8" spans="1:5">
      <c r="A8" s="36"/>
      <c r="C8" s="14" t="s">
        <v>51</v>
      </c>
      <c r="E8" s="37" t="s">
        <v>223</v>
      </c>
    </row>
    <row r="9" spans="1:5">
      <c r="A9" s="36"/>
      <c r="C9" s="14" t="s">
        <v>52</v>
      </c>
      <c r="E9" s="37" t="s">
        <v>224</v>
      </c>
    </row>
    <row r="10" spans="1:5">
      <c r="A10" s="36"/>
      <c r="C10" s="14" t="s">
        <v>54</v>
      </c>
      <c r="E10" s="37" t="s">
        <v>225</v>
      </c>
    </row>
    <row r="11" spans="1:5">
      <c r="A11" s="36"/>
      <c r="C11" s="14" t="s">
        <v>56</v>
      </c>
      <c r="E11" s="37" t="s">
        <v>226</v>
      </c>
    </row>
    <row r="12" spans="1:5">
      <c r="A12" s="36"/>
      <c r="C12" s="14" t="s">
        <v>58</v>
      </c>
      <c r="E12" s="37" t="s">
        <v>53</v>
      </c>
    </row>
    <row r="13" spans="1:5">
      <c r="A13" s="36"/>
      <c r="C13" s="14" t="s">
        <v>60</v>
      </c>
      <c r="E13" s="37" t="s">
        <v>55</v>
      </c>
    </row>
    <row r="14" spans="1:5">
      <c r="A14" s="36"/>
      <c r="C14" s="14" t="s">
        <v>62</v>
      </c>
      <c r="E14" s="37" t="s">
        <v>57</v>
      </c>
    </row>
    <row r="15" spans="1:5">
      <c r="A15" s="36"/>
      <c r="C15" s="14" t="s">
        <v>64</v>
      </c>
      <c r="E15" s="37" t="s">
        <v>59</v>
      </c>
    </row>
    <row r="16" spans="1:5">
      <c r="A16" s="36"/>
      <c r="C16" s="14" t="s">
        <v>66</v>
      </c>
      <c r="E16" s="37" t="s">
        <v>61</v>
      </c>
    </row>
    <row r="17" spans="1:5">
      <c r="A17" s="36"/>
      <c r="C17" s="14" t="s">
        <v>68</v>
      </c>
      <c r="E17" s="37" t="s">
        <v>63</v>
      </c>
    </row>
    <row r="18" spans="1:5">
      <c r="A18" s="36"/>
      <c r="C18" s="14" t="s">
        <v>70</v>
      </c>
      <c r="E18" s="37" t="s">
        <v>65</v>
      </c>
    </row>
    <row r="19" spans="1:5">
      <c r="A19" s="36"/>
      <c r="C19" s="14" t="s">
        <v>72</v>
      </c>
      <c r="E19" s="37" t="s">
        <v>67</v>
      </c>
    </row>
    <row r="20" spans="1:5">
      <c r="A20" s="36"/>
      <c r="C20" s="14" t="s">
        <v>74</v>
      </c>
      <c r="E20" s="37" t="s">
        <v>69</v>
      </c>
    </row>
    <row r="21" spans="1:5">
      <c r="A21" s="36"/>
      <c r="C21" s="14" t="s">
        <v>76</v>
      </c>
      <c r="E21" s="37" t="s">
        <v>71</v>
      </c>
    </row>
    <row r="22" spans="1:5">
      <c r="A22" s="36"/>
      <c r="E22" s="37" t="s">
        <v>73</v>
      </c>
    </row>
    <row r="23" spans="1:5">
      <c r="A23" s="36"/>
      <c r="E23" s="37" t="s">
        <v>75</v>
      </c>
    </row>
    <row r="24" spans="1:5">
      <c r="A24" s="36"/>
      <c r="E24" s="37" t="s">
        <v>77</v>
      </c>
    </row>
    <row r="25" spans="1:5">
      <c r="A25" s="36"/>
      <c r="E25" s="37" t="s">
        <v>78</v>
      </c>
    </row>
    <row r="26" spans="1:5">
      <c r="A26" s="36"/>
      <c r="E26" s="37" t="s">
        <v>79</v>
      </c>
    </row>
    <row r="27" spans="1:5">
      <c r="A27" s="36"/>
      <c r="E27" s="38" t="s">
        <v>80</v>
      </c>
    </row>
    <row r="28" spans="1:5">
      <c r="E28" s="38" t="s">
        <v>187</v>
      </c>
    </row>
    <row r="29" spans="1:5">
      <c r="E29" s="38" t="s">
        <v>81</v>
      </c>
    </row>
    <row r="30" spans="1:5">
      <c r="E30" s="38" t="s">
        <v>82</v>
      </c>
    </row>
    <row r="31" spans="1:5">
      <c r="E31" s="38" t="s">
        <v>83</v>
      </c>
    </row>
    <row r="32" spans="1:5">
      <c r="E32" s="38" t="s">
        <v>84</v>
      </c>
    </row>
    <row r="33" spans="5:5">
      <c r="E33" s="38" t="s">
        <v>85</v>
      </c>
    </row>
    <row r="34" spans="5:5">
      <c r="E34" s="38" t="s">
        <v>86</v>
      </c>
    </row>
    <row r="35" spans="5:5">
      <c r="E35" s="38" t="s">
        <v>87</v>
      </c>
    </row>
    <row r="36" spans="5:5">
      <c r="E36" s="38" t="s">
        <v>188</v>
      </c>
    </row>
    <row r="37" spans="5:5">
      <c r="E37" s="38" t="s">
        <v>88</v>
      </c>
    </row>
    <row r="38" spans="5:5">
      <c r="E38" s="38" t="s">
        <v>189</v>
      </c>
    </row>
    <row r="39" spans="5:5">
      <c r="E39" s="38" t="s">
        <v>190</v>
      </c>
    </row>
    <row r="40" spans="5:5">
      <c r="E40" s="38" t="s">
        <v>191</v>
      </c>
    </row>
    <row r="41" spans="5:5">
      <c r="E41" s="38" t="s">
        <v>192</v>
      </c>
    </row>
    <row r="42" spans="5:5">
      <c r="E42" s="38" t="s">
        <v>193</v>
      </c>
    </row>
    <row r="43" spans="5:5">
      <c r="E43" s="38" t="s">
        <v>194</v>
      </c>
    </row>
    <row r="44" spans="5:5">
      <c r="E44" s="38" t="s">
        <v>195</v>
      </c>
    </row>
    <row r="45" spans="5:5">
      <c r="E45" s="38" t="s">
        <v>196</v>
      </c>
    </row>
    <row r="46" spans="5:5">
      <c r="E46" s="38" t="s">
        <v>197</v>
      </c>
    </row>
    <row r="47" spans="5:5">
      <c r="E47" s="38" t="s">
        <v>198</v>
      </c>
    </row>
    <row r="48" spans="5:5">
      <c r="E48" s="38" t="s">
        <v>199</v>
      </c>
    </row>
    <row r="49" spans="5:5">
      <c r="E49" s="38" t="s">
        <v>200</v>
      </c>
    </row>
    <row r="50" spans="5:5">
      <c r="E50" s="38" t="s">
        <v>201</v>
      </c>
    </row>
    <row r="51" spans="5:5">
      <c r="E51" s="38" t="s">
        <v>202</v>
      </c>
    </row>
    <row r="52" spans="5:5">
      <c r="E52" s="38" t="s">
        <v>203</v>
      </c>
    </row>
    <row r="53" spans="5:5">
      <c r="E53" s="38" t="s">
        <v>204</v>
      </c>
    </row>
    <row r="54" spans="5:5">
      <c r="E54" s="38" t="s">
        <v>205</v>
      </c>
    </row>
    <row r="55" spans="5:5">
      <c r="E55" s="38" t="s">
        <v>206</v>
      </c>
    </row>
    <row r="56" spans="5:5">
      <c r="E56" s="38" t="s">
        <v>207</v>
      </c>
    </row>
    <row r="57" spans="5:5">
      <c r="E57" s="38" t="s">
        <v>208</v>
      </c>
    </row>
    <row r="58" spans="5:5">
      <c r="E58" s="38" t="s">
        <v>209</v>
      </c>
    </row>
    <row r="59" spans="5:5">
      <c r="E59" s="38" t="s">
        <v>210</v>
      </c>
    </row>
    <row r="60" spans="5:5">
      <c r="E60" s="38" t="s">
        <v>211</v>
      </c>
    </row>
    <row r="61" spans="5:5">
      <c r="E61" s="38" t="s">
        <v>212</v>
      </c>
    </row>
    <row r="62" spans="5:5">
      <c r="E62" s="38" t="s">
        <v>213</v>
      </c>
    </row>
    <row r="63" spans="5:5">
      <c r="E63" s="38" t="s">
        <v>214</v>
      </c>
    </row>
    <row r="64" spans="5:5">
      <c r="E64" s="38" t="s">
        <v>89</v>
      </c>
    </row>
    <row r="65" spans="5:5">
      <c r="E65" s="38" t="s">
        <v>90</v>
      </c>
    </row>
    <row r="66" spans="5:5">
      <c r="E66" s="38" t="s">
        <v>91</v>
      </c>
    </row>
    <row r="67" spans="5:5">
      <c r="E67" s="38" t="s">
        <v>92</v>
      </c>
    </row>
    <row r="68" spans="5:5">
      <c r="E68" s="38" t="s">
        <v>93</v>
      </c>
    </row>
    <row r="69" spans="5:5">
      <c r="E69" s="38" t="s">
        <v>94</v>
      </c>
    </row>
    <row r="70" spans="5:5">
      <c r="E70" s="38" t="s">
        <v>95</v>
      </c>
    </row>
    <row r="71" spans="5:5">
      <c r="E71" s="38" t="s">
        <v>96</v>
      </c>
    </row>
    <row r="72" spans="5:5">
      <c r="E72" s="38" t="s">
        <v>216</v>
      </c>
    </row>
    <row r="73" spans="5:5">
      <c r="E73" s="38" t="s">
        <v>215</v>
      </c>
    </row>
    <row r="74" spans="5:5">
      <c r="E74" s="38" t="s">
        <v>97</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9AD0-9846-4C20-B1F1-0480DF7D9EAD}">
  <dimension ref="A1:B1"/>
  <sheetViews>
    <sheetView workbookViewId="0">
      <selection sqref="A1:B3"/>
    </sheetView>
  </sheetViews>
  <sheetFormatPr baseColWidth="10" defaultRowHeight="14.4"/>
  <cols>
    <col min="1" max="2" width="11.44140625" style="2"/>
  </cols>
  <sheetData>
    <row r="1" spans="1:2">
      <c r="A1" s="62"/>
      <c r="B1" s="6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baseColWidth="10" defaultColWidth="11.44140625" defaultRowHeight="14.4"/>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c r="A1" s="2" t="s">
        <v>98</v>
      </c>
      <c r="B1" s="10" t="s">
        <v>99</v>
      </c>
      <c r="C1" s="3" t="s">
        <v>100</v>
      </c>
      <c r="D1" t="s">
        <v>17</v>
      </c>
      <c r="E1" t="s">
        <v>101</v>
      </c>
      <c r="F1" t="s">
        <v>102</v>
      </c>
      <c r="G1" t="s">
        <v>103</v>
      </c>
      <c r="H1" t="s">
        <v>16</v>
      </c>
      <c r="J1" t="s">
        <v>18</v>
      </c>
      <c r="K1" t="s">
        <v>8</v>
      </c>
      <c r="L1" s="16" t="s">
        <v>104</v>
      </c>
    </row>
    <row r="2" spans="1:12" s="13" customFormat="1" ht="31.8" thickBot="1">
      <c r="A2" s="2" t="s">
        <v>105</v>
      </c>
      <c r="B2" s="10" t="s">
        <v>106</v>
      </c>
      <c r="C2" s="3" t="s">
        <v>107</v>
      </c>
      <c r="D2" s="13" t="s">
        <v>108</v>
      </c>
      <c r="E2" s="13" t="s">
        <v>22</v>
      </c>
      <c r="H2" s="13" t="s">
        <v>109</v>
      </c>
      <c r="J2" s="13" t="s">
        <v>110</v>
      </c>
      <c r="K2" s="13" t="s">
        <v>111</v>
      </c>
      <c r="L2" s="16" t="s">
        <v>22</v>
      </c>
    </row>
    <row r="3" spans="1:12" s="13" customFormat="1" ht="31.8" thickBot="1">
      <c r="D3" s="13" t="s">
        <v>112</v>
      </c>
      <c r="E3" s="13" t="s">
        <v>113</v>
      </c>
      <c r="H3" s="13" t="s">
        <v>114</v>
      </c>
      <c r="J3" s="13" t="s">
        <v>115</v>
      </c>
      <c r="K3" s="13" t="s">
        <v>116</v>
      </c>
      <c r="L3" s="16" t="s">
        <v>23</v>
      </c>
    </row>
    <row r="4" spans="1:12" s="13" customFormat="1" ht="16.2" thickBot="1">
      <c r="B4" s="4"/>
      <c r="C4" s="4"/>
      <c r="D4" s="13" t="s">
        <v>117</v>
      </c>
      <c r="E4" s="13" t="s">
        <v>118</v>
      </c>
      <c r="H4" s="13" t="s">
        <v>119</v>
      </c>
      <c r="J4" s="13" t="s">
        <v>120</v>
      </c>
      <c r="K4" s="13" t="s">
        <v>121</v>
      </c>
      <c r="L4" s="16" t="s">
        <v>24</v>
      </c>
    </row>
    <row r="5" spans="1:12" s="13" customFormat="1" ht="16.2" thickBot="1">
      <c r="B5" s="4"/>
      <c r="C5" s="4"/>
      <c r="D5" s="13" t="s">
        <v>122</v>
      </c>
      <c r="E5" s="13" t="s">
        <v>26</v>
      </c>
      <c r="J5" s="13" t="s">
        <v>123</v>
      </c>
      <c r="L5" s="16" t="s">
        <v>25</v>
      </c>
    </row>
    <row r="6" spans="1:12" s="13" customFormat="1" ht="16.2" thickBot="1">
      <c r="B6" s="4"/>
      <c r="C6" s="4"/>
      <c r="D6" s="13" t="s">
        <v>124</v>
      </c>
      <c r="E6" s="13" t="s">
        <v>125</v>
      </c>
      <c r="J6" s="13" t="s">
        <v>126</v>
      </c>
      <c r="L6" s="16" t="s">
        <v>26</v>
      </c>
    </row>
    <row r="7" spans="1:12" s="13" customFormat="1" ht="16.2" thickBot="1">
      <c r="B7" s="4"/>
      <c r="C7" s="4"/>
      <c r="D7" s="13" t="s">
        <v>127</v>
      </c>
      <c r="E7" s="13" t="s">
        <v>128</v>
      </c>
      <c r="J7" s="13" t="s">
        <v>129</v>
      </c>
      <c r="L7" s="16" t="s">
        <v>27</v>
      </c>
    </row>
    <row r="8" spans="1:12" s="13" customFormat="1" ht="31.8" thickBot="1">
      <c r="B8" s="4"/>
      <c r="C8" s="4"/>
      <c r="D8" s="13" t="s">
        <v>130</v>
      </c>
      <c r="E8" s="13" t="s">
        <v>131</v>
      </c>
      <c r="J8" s="13" t="s">
        <v>132</v>
      </c>
      <c r="L8" s="16" t="s">
        <v>28</v>
      </c>
    </row>
    <row r="9" spans="1:12" s="13" customFormat="1" ht="16.2" thickBot="1">
      <c r="B9" s="4"/>
      <c r="C9" s="4"/>
      <c r="D9" s="13" t="s">
        <v>133</v>
      </c>
      <c r="E9" s="13" t="s">
        <v>134</v>
      </c>
      <c r="J9" s="13" t="s">
        <v>135</v>
      </c>
      <c r="L9" s="16" t="s">
        <v>29</v>
      </c>
    </row>
    <row r="10" spans="1:12" s="13" customFormat="1" ht="31.8" thickBot="1">
      <c r="B10" s="4"/>
      <c r="C10" s="4"/>
      <c r="D10" s="13" t="s">
        <v>136</v>
      </c>
      <c r="E10" s="13" t="s">
        <v>137</v>
      </c>
      <c r="J10" s="13" t="s">
        <v>138</v>
      </c>
      <c r="L10" s="16" t="s">
        <v>30</v>
      </c>
    </row>
    <row r="11" spans="1:12" s="13" customFormat="1" ht="31.8" thickBot="1">
      <c r="B11" s="4"/>
      <c r="C11" s="4"/>
      <c r="E11" s="13" t="s">
        <v>139</v>
      </c>
      <c r="J11" s="13" t="s">
        <v>140</v>
      </c>
      <c r="L11" s="16" t="s">
        <v>31</v>
      </c>
    </row>
    <row r="12" spans="1:12" s="13" customFormat="1" ht="31.8" thickBot="1">
      <c r="B12" s="4"/>
      <c r="C12" s="4"/>
      <c r="E12" s="13" t="s">
        <v>141</v>
      </c>
      <c r="L12" s="16" t="s">
        <v>32</v>
      </c>
    </row>
    <row r="13" spans="1:12" s="13" customFormat="1" ht="16.2" thickBot="1">
      <c r="B13" s="4"/>
      <c r="C13" s="4"/>
      <c r="E13" s="13" t="s">
        <v>142</v>
      </c>
      <c r="L13" s="16" t="s">
        <v>33</v>
      </c>
    </row>
    <row r="14" spans="1:12" s="13" customFormat="1" ht="16.2" thickBot="1">
      <c r="B14" s="4"/>
      <c r="C14" s="4"/>
      <c r="E14" s="13" t="s">
        <v>143</v>
      </c>
      <c r="L14" s="16" t="s">
        <v>34</v>
      </c>
    </row>
    <row r="15" spans="1:12" s="13" customFormat="1" ht="31.8" thickBot="1">
      <c r="B15" s="4"/>
      <c r="C15" s="4"/>
      <c r="E15" s="13" t="s">
        <v>144</v>
      </c>
      <c r="L15" s="16" t="s">
        <v>35</v>
      </c>
    </row>
    <row r="16" spans="1:12" s="13" customFormat="1" ht="16.2" thickBot="1">
      <c r="B16" s="4"/>
      <c r="C16" s="4"/>
      <c r="E16" s="13" t="s">
        <v>145</v>
      </c>
      <c r="L16" s="16" t="s">
        <v>36</v>
      </c>
    </row>
    <row r="17" spans="2:12" s="13" customFormat="1" ht="31.8" thickBot="1">
      <c r="B17" s="4"/>
      <c r="C17" s="4"/>
      <c r="E17" s="13" t="s">
        <v>146</v>
      </c>
      <c r="L17" s="16" t="s">
        <v>37</v>
      </c>
    </row>
    <row r="18" spans="2:12" s="13" customFormat="1" ht="31.8" thickBot="1">
      <c r="B18" s="4"/>
      <c r="C18" s="4"/>
      <c r="E18" s="4" t="s">
        <v>147</v>
      </c>
      <c r="L18" s="16" t="s">
        <v>38</v>
      </c>
    </row>
    <row r="19" spans="2:12" s="13" customFormat="1" ht="16.2" thickBot="1">
      <c r="B19" s="4"/>
      <c r="C19" s="4"/>
      <c r="L19" s="16" t="s">
        <v>39</v>
      </c>
    </row>
    <row r="20" spans="2:12" s="13" customFormat="1" ht="16.2" thickBot="1">
      <c r="B20" s="4"/>
      <c r="C20" s="4"/>
      <c r="L20" s="16" t="s">
        <v>40</v>
      </c>
    </row>
    <row r="21" spans="2:12" s="13" customFormat="1" ht="16.2" thickBot="1">
      <c r="B21" s="4"/>
      <c r="C21" s="4"/>
      <c r="L21" s="16" t="s">
        <v>41</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C9F419DD40394EB78A043D19B88E09" ma:contentTypeVersion="15" ma:contentTypeDescription="Crear nuevo documento." ma:contentTypeScope="" ma:versionID="55504d9b89270c3fd03738b1d724f957">
  <xsd:schema xmlns:xsd="http://www.w3.org/2001/XMLSchema" xmlns:xs="http://www.w3.org/2001/XMLSchema" xmlns:p="http://schemas.microsoft.com/office/2006/metadata/properties" xmlns:ns2="55347c5e-69fe-4e3b-a031-ae618bcae76f" xmlns:ns3="ee81ed70-6149-4cc8-9355-fea0e319e89f" targetNamespace="http://schemas.microsoft.com/office/2006/metadata/properties" ma:root="true" ma:fieldsID="6cc4f2f2bfb215cade7f77fe9c7a6741" ns2:_="" ns3:_="">
    <xsd:import namespace="55347c5e-69fe-4e3b-a031-ae618bcae76f"/>
    <xsd:import namespace="ee81ed70-6149-4cc8-9355-fea0e319e8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47c5e-69fe-4e3b-a031-ae618bcae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81ed70-6149-4cc8-9355-fea0e319e89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7d2b1fb-43bb-469f-8549-e3e6513abbfb}" ma:internalName="TaxCatchAll" ma:showField="CatchAllData" ma:web="ee81ed70-6149-4cc8-9355-fea0e319e8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347c5e-69fe-4e3b-a031-ae618bcae76f">
      <Terms xmlns="http://schemas.microsoft.com/office/infopath/2007/PartnerControls"/>
    </lcf76f155ced4ddcb4097134ff3c332f>
    <TaxCatchAll xmlns="ee81ed70-6149-4cc8-9355-fea0e319e8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7EB27F-09A2-491B-A2E3-5CB2753D3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47c5e-69fe-4e3b-a031-ae618bcae76f"/>
    <ds:schemaRef ds:uri="ee81ed70-6149-4cc8-9355-fea0e319e8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D71338-586E-4249-A4FB-65010A1A15B5}">
  <ds:schemaRefs>
    <ds:schemaRef ds:uri="http://schemas.microsoft.com/office/2006/metadata/properties"/>
    <ds:schemaRef ds:uri="http://schemas.microsoft.com/office/infopath/2007/PartnerControls"/>
    <ds:schemaRef ds:uri="55347c5e-69fe-4e3b-a031-ae618bcae76f"/>
    <ds:schemaRef ds:uri="ee81ed70-6149-4cc8-9355-fea0e319e89f"/>
  </ds:schemaRefs>
</ds:datastoreItem>
</file>

<file path=customXml/itemProps3.xml><?xml version="1.0" encoding="utf-8"?>
<ds:datastoreItem xmlns:ds="http://schemas.openxmlformats.org/officeDocument/2006/customXml" ds:itemID="{0B7C6111-F660-4F4A-819A-8BAD0D8C0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Instrucciones diligenciamiento</vt:lpstr>
      <vt:lpstr>Analisis de causas</vt:lpstr>
      <vt:lpstr>Metodología AC</vt:lpstr>
      <vt:lpstr>Hoja2</vt:lpstr>
      <vt:lpstr>Solicitudes PAI</vt:lpstr>
      <vt:lpstr>STORM</vt:lpstr>
      <vt:lpstr>Clasificadores</vt:lpstr>
      <vt:lpstr>Hoja1</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2025-10-16T19:11:56Z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0x010100E1C9F419DD40394EB78A043D19B88E09</vt:lpwstr>
  </property>
  <property fmtid="{D5CDD505-2E9C-101B-9397-08002B2CF9AE}" pid="3" name="MediaServiceImageTags">
    <vt:lpwstr/>
  </property>
</Properties>
</file>