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4 - 2025 - 2026\ANALISIS DE CAUSAS - TODOS 2024-2025-2026\2026\TH - SFA\"/>
    </mc:Choice>
  </mc:AlternateContent>
  <xr:revisionPtr revIDLastSave="0" documentId="13_ncr:1_{E23A07F3-93D9-406F-B0F3-5FCB72F119D6}"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<sst xmlns="http://schemas.openxmlformats.org/spreadsheetml/2006/main" count="373" uniqueCount="290">
  <si>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</si>
  <si>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</si>
  <si>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</si>
  <si>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</si>
  <si>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</si>
  <si>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</si>
  <si>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</si>
  <si>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</si>
  <si>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</si>
  <si>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</si>
  <si>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</si>
  <si>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</si>
  <si>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</si>
  <si>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</si>
  <si>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</si>
  <si>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</si>
  <si>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</si>
  <si>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</si>
  <si>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</si>
  <si>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</si>
  <si>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</si>
  <si>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</si>
  <si>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</si>
  <si>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</si>
  <si>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</si>
  <si>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</si>
  <si>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</si>
  <si>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</si>
  <si>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</si>
  <si>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</si>
  <si>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</si>
  <si>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</si>
  <si>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</si>
  <si>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</si>
  <si>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</si>
  <si>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</si>
  <si>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</si>
  <si>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</si>
  <si>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</si>
  <si>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</si>
  <si>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</si>
  <si>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</si>
  <si>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</si>
  <si>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</si>
  <si>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</si>
  <si>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</si>
  <si>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</si>
  <si>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</si>
  <si>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</si>
  <si>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</si>
  <si>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</si>
  <si>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</si>
  <si>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</si>
  <si>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</si>
  <si>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</si>
  <si>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</si>
  <si>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</si>
  <si>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</si>
  <si>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</si>
  <si>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</si>
  <si>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</si>
  <si>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</si>
  <si>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</si>
  <si>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</si>
  <si>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</si>
  <si>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</si>
  <si>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</si>
  <si>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</si>
  <si>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</si>
  <si>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</si>
  <si>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</si>
  <si>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</si>
  <si>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</si>
  <si>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</si>
  <si>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</si>
  <si>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</si>
  <si>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</si>
  <si>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</si>
  <si>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</si>
  <si>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</si>
  <si>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</si>
  <si>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</si>
  <si>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</si>
  <si>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</si>
  <si>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</si>
  <si>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</si>
  <si>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</si>
  <si>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</si>
  <si>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</si>
  <si>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</si>
  <si>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</si>
  <si>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</si>
  <si>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</si>
  <si>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</si>
  <si>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</si>
  <si>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</si>
  <si>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</si>
  <si>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</si>
  <si>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</si>
  <si>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</si>
  <si>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</si>
  <si>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</si>
  <si>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</si>
  <si>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</si>
  <si>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</si>
  <si>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</si>
  <si>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</si>
  <si>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</si>
  <si>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</si>
  <si>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</si>
  <si>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</si>
  <si>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</si>
  <si>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</si>
  <si>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</si>
  <si>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</si>
  <si>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</si>
  <si>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</si>
  <si>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</si>
  <si>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</si>
  <si>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</si>
  <si>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</si>
  <si>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</si>
  <si>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</si>
  <si>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</si>
  <si>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</si>
  <si>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</si>
  <si>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</si>
  <si>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</si>
  <si>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</si>
  <si>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</si>
  <si>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</si>
  <si>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</si>
  <si>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</si>
  <si>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</si>
  <si>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</si>
  <si>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</si>
  <si>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</si>
  <si>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</si>
  <si>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</si>
  <si>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</si>
  <si>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</si>
  <si>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</si>
  <si>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</si>
  <si>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</si>
  <si>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</si>
  <si>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</si>
  <si>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</si>
  <si>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</si>
  <si>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</si>
  <si>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</si>
  <si>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</si>
  <si>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</si>
  <si>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</si>
  <si>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</si>
  <si>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</si>
  <si>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</si>
  <si>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</si>
  <si>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</si>
  <si>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</si>
  <si>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</si>
  <si>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</si>
  <si>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</si>
  <si>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</si>
  <si>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</si>
  <si>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</si>
  <si>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</si>
  <si>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</si>
  <si>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</si>
  <si>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</si>
  <si>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</si>
  <si>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</si>
  <si>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</si>
  <si>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</si>
  <si>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</si>
  <si>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</si>
  <si>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</si>
  <si>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</si>
  <si>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</si>
  <si>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t>
  </si>
  <si>
    <t>ACTIVIDAD 6</t>
  </si>
  <si>
    <t>ACTIVIDAD 7</t>
  </si>
  <si>
    <t>ACTIVIDAD 8</t>
  </si>
  <si>
    <t>ACTIVIDAD 9</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</si>
  <si>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</si>
  <si>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</si>
  <si>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</si>
  <si>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</si>
  <si>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</si>
  <si>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</si>
  <si>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</si>
  <si>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</si>
  <si>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</si>
  <si>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</si>
  <si>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</si>
  <si>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</si>
  <si>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</si>
  <si>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</si>
  <si>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</si>
  <si>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</si>
  <si>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</si>
  <si>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</si>
  <si>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</si>
  <si>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</si>
  <si>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</si>
  <si>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</si>
  <si>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</si>
  <si>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</si>
  <si>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</si>
  <si>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</si>
  <si>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</si>
  <si>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</si>
  <si>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</si>
  <si>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</si>
  <si>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</si>
  <si>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</si>
  <si>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</si>
  <si>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</si>
  <si>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</si>
  <si>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</si>
  <si>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</si>
  <si>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</si>
  <si>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</si>
  <si>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</si>
  <si>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</si>
  <si>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</si>
  <si>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</si>
  <si>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</si>
  <si>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</si>
  <si>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</si>
  <si>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</si>
  <si>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</si>
  <si>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</si>
  <si>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</si>
  <si>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</si>
  <si>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</si>
  <si>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</si>
  <si>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</si>
  <si>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</si>
  <si>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</si>
  <si>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</si>
  <si>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</si>
  <si>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</si>
  <si>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</si>
  <si>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</si>
  <si>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</si>
  <si>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</si>
  <si>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</si>
  <si>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</si>
  <si>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Funcionamiento</t>
  </si>
  <si>
    <t>ACTIVIDAD 2</t>
  </si>
  <si>
    <t>n/a</t>
  </si>
  <si>
    <t>ACTIVIDAD 1</t>
  </si>
  <si>
    <t>Yadira Tapiero Ducuara</t>
  </si>
  <si>
    <t xml:space="preserve">Hallazgo No. 1
</t>
  </si>
  <si>
    <t>Hallazgo No. 2</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</si>
  <si>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</si>
  <si>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</si>
  <si>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 xml:space="preserve">Informe De Auditoría A Situaciones Administrativas Y Nómina
</t>
  </si>
  <si>
    <t>Talento humano gestionado inadecuadamente</t>
  </si>
  <si>
    <t xml:space="preserve">Causa(s) Raíz(ces): 
</t>
  </si>
  <si>
    <t>Talento Humano Gestionado Inadecuadamente</t>
  </si>
  <si>
    <t>3-2025-10484</t>
  </si>
  <si>
    <t>La solicitud se realiza debido a la identificación de faltantes documentales en algunas historias laborales, lo cual evidencia la necesidad de revisar, completar y depurar la documentación existente, con el fin de dar cumplimiento a los procedimientos internos, a los lineamientos técnicos y a la normatividad vigente en materia de gestión documental y administración del talento humano.</t>
  </si>
  <si>
    <t>La solicitud se realiza con el propósito de garantizar la integridad, confiabilidad y trazabilidad de las historias laborales, asegurar que cuenten con la totalidad de los documentos exigidos en los procesos de vinculación y desvinculación, y fortalecer el control, la transparencia y la adecuada gestión de la información del personal de la entidad.</t>
  </si>
  <si>
    <t>Verificar y completar la conformación de las historias laborales de los funcionario activos de la Entidad.</t>
  </si>
  <si>
    <t xml:space="preserve">Revisar y completar las historias laborales de los funcionarios activos de la Entidad que presentan faltantes documentales, mediante  la incorporación de la totalidad de los documentos exigidos en los procesos de vinculación y desvinculación, en cumplimiento del Procedimiento para la administración y custodia de historias laborales PDT-EST-GTH-016 y de los lineamientos técnicos y normativos vigentes. </t>
  </si>
  <si>
    <t xml:space="preserve">HALLAZGO 1:
Desconocimiento y aplicación parcial de los lineamientos técnicos y normativos de gestión documental, relacionados con la conformación de historias laborales.
Falta de estandarización en la organización y archivo de las historias laborales, lo que ocasionó inconsistencias y faltantes documentales
HALLAZGO 2:
Inconsistencia en la formula resgistrada en PERNO para el calculo de la liquidación de las novedades de nómina
</t>
  </si>
  <si>
    <t>Inconsistencia en la fórmula registrada en PERNO para el cálculo de la liquidación de las novedades de nómina, por parte del área de Talento Humano, al momento de su formulación en el sistema.</t>
  </si>
  <si>
    <t>Administración, custodia y actualización de las historias laborales del personal de la entidad.</t>
  </si>
  <si>
    <t>Porque se identificaron inconsistencias en la liquidación de las novedades de nómina en el aplicativo PERNO, derivadas de debilidades en la aplicación de los controles existentes, las cuales generaron diferencias entre los días autorizados en los actos administrativos, los valores liquidados automáticamente por el sistema y el Ingreso Base de Cotización (IBC), afectando la confiabilidad de la información financiera y contable y los procesos de pago y recobro ante la EPS.</t>
  </si>
  <si>
    <t>Para actualizar el riesgo “Nómina de funcionarios pagadas con inconsistencias” e incorporar un control específico que permita verificar, antes del cierre de la nómina, la correcta liquidación de las novedades en el aplicativo PERNO, asegurando la coherencia entre los actos administrativos, el IBC y los valores liquidados, y previniendo errores que puedan generar impactos administrativos, financieros y contables para la entidad.</t>
  </si>
  <si>
    <t>Falta de aplicación de los lineamientos y la normativa vigente en materia de gestión documental, por parte del área del talento humano, durante los procesos de vinculación, desvinculación y custodia de los expedientes laborales.</t>
  </si>
  <si>
    <t xml:space="preserve">Liquidación y pago de la nómina y de las licencias conforme a la normatividad vigente. </t>
  </si>
  <si>
    <t>Reprocesos administrativos, ajustes contables, riesgos de glosas o no reconocimiento de valores por parte de la EPS y eventuales responsabilidades administrativas derivadas del incumplimiento de la normatividad laboral y contable vigente..</t>
  </si>
  <si>
    <t xml:space="preserve">En la verificación realizada por la OCI a los expedientes de hoja de vida de 6 funcionarios que ingresaron y 6 funcionarios que se retiraron de la entidad, se observaron faltantes de documentos que impidieron determinar el cumplimiento de los requisitos de vinculación y desvinculación de funcionarios, tal como se relacionó en el numeral 6.1.1, incumpliendo el procedimiento para la administración y custodia de historias laborales código: PDT-EST-GTH-016 versión: 001, situación que genera la materialización del riesgo “Talento humano gestionado  inadecuadamente”, derivada de la falta de efectividad del control “Validar el diligenciamiento total del formato de solicitud de documentos” y el control “Asegurar la conformación y actualización de las historias laborales mediante la aplicación de los criterios técnicos establecidos por el Departamento Administrativo de la Función  Pública y la Dirección Distrital de Archivo de Bogotá”.   </t>
  </si>
  <si>
    <t xml:space="preserve">
Durante la revisión de la liquidación de la licencia de maternidad otorgada a una funcionaria mediante la Resolución 287 de 2024, se evidenció que el período comprendido entre la fecha de inicio y la fecha de finalización de la licencia registrado en el acto administrativo suma 127 días, en lugar de los 126 días establecidos en el artículo 1 de la Ley 1822 de 2017, que modifica el artículo 236 del Código Sustantivo del Trabajo. Adicionalmente, se observó que el aplicativo PERNO calculó 127,78 días de incapacidad en la nómina y no los 126 legalmente establecidos, además de lo correspondiente a la bonificación de servicios pagada en el mes de noviembre de 2024, valor que fue causado en la cuenta contable 13842602, lo que generó diferencias en los registros contables frente al pago de la EPS. Las situaciones presentadas fueron derivadas de falta de efectividad de los controles “asegurar la gestión de cobro de las incapacidades, mediante los cobros persuasivos y las mesa de trabajo de conciliación de las cuentas de incapacidades con las áreas de contabilidad, tesorería y talento humano” que materializa el riesgo “Talento humano gestionado inadecuadamente” y del control  “validar la 
información financiera y contable remitida por las áreas que generan los hechos económicos”  que materializa el riesgo “Registro de información financiera y contable inexacta o inconsistente” por deficiencias en su aplicación,  en el área de talento humano como originadora de información, y en el área contable como validadora. </t>
  </si>
  <si>
    <t xml:space="preserve">
1. Derivar en procesos disciplinarios contra los responsables encargados de la custodia y validación de las historias laborales, por omisión de funciones o negligencia administrativa.
2.  Posiibles hallazgos administrativos con presunta incidencia disciplinaria, debido a la ruptura del principio de legalidad en la vinculación de personal y la inobservancia de las tablas de retención documental y criterios técnicos de archivo.</t>
  </si>
  <si>
    <t xml:space="preserve">Llevar a acabo la conciliación con el Área de Conyabilidad y Tesorería frenta a la diferencia presentada en el calculó de los 127,78 días de liciencia de maternidad en la nómina , con respecto a los 126 legalmente establecidos por la Ley. </t>
  </si>
  <si>
    <t xml:space="preserve">
Documentar un control que permita la verificación de la liquidación de las novedades que afectan la nómina en el aplicativo PERNO, orientado a confirmar que el valor liquidado se encuentre conforme al Ingreso Base de Cotización (IBC) . Así mismo, controlar la coherencia entre los días autorizados en los actos administrativos y los valores liquidados automáticamente por el sistema. </t>
  </si>
  <si>
    <r>
      <t xml:space="preserve">1. Hoja de control de historias laborales de funcionarios activos.
2. </t>
    </r>
    <r>
      <rPr>
        <sz val="11"/>
        <color theme="1"/>
        <rFont val="Calibri"/>
        <family val="2"/>
        <scheme val="minor"/>
      </rPr>
      <t xml:space="preserve">Informe mensual detallado que evidencia el progreso real de las intervenciones realizadas en las historias laborales.
 </t>
    </r>
  </si>
  <si>
    <r>
      <t xml:space="preserve">
1. Documento de control que consolida el índice de las historias laborales de los funcionarios activos de la Entidad, en el cual se identifican y relacionan de manera ordenada y detallada los documentos que la conforman. Este entregable permite verificar la integridad, organización y trazabilidad de la historia laboral, facilitando el control documental, la actualización permanente del expediente y el cumplimiento de los lineamientos establecidos para la administración y custodia de historias laborales.
2. </t>
    </r>
    <r>
      <rPr>
        <sz val="11"/>
        <color theme="1"/>
        <rFont val="Calibri"/>
        <family val="2"/>
        <scheme val="minor"/>
      </rPr>
      <t xml:space="preserve">Informe mensual que evidencia el progreso real de las intervenciones realizadas en las historias laborales.
</t>
    </r>
  </si>
  <si>
    <t xml:space="preserve">1. Acta de la mesa de trabajo
2. Registro contable de la consiliación </t>
  </si>
  <si>
    <t>1. Acta de la mesa de trabajo en la que se evidencie la conciliación realizada frente a los valores que dieron lugar a la diferencia. 
2. Registro contable del ajuste realizado mediante conciliación correspondiente al caso de liquidación de la licencia de maternidad, conforme a la Resolución 287 de 2024.</t>
  </si>
  <si>
    <t xml:space="preserve">Causa(s) Raíz(ces): 
HALLAZGO 1: Falta de aplicación de los lineamientos y la normativa vigente en materia de gestión documental, por parte del área del talento humano, durante los procesos de vinculación, desvinculación y custodia de los expedientes laborales.
HALLAZGO 2: Inconsistencia en la fórmula registrada en PERNO para el cálculo de la liquidación de las novedades de nómina, por parte del área de Talento Humano, al momento de su formulación en el sistema.
</t>
  </si>
  <si>
    <r>
      <t xml:space="preserve">
1. Asegurar  la conformación y actualización de las historias laborales mediante la aplicación de  los criterios técnicos establecidos por el Departamento Administrativo de la Función Pública y la Dirección Distrital de Archivo de Bogotá. 
</t>
    </r>
    <r>
      <rPr>
        <sz val="11"/>
        <color theme="1"/>
        <rFont val="Calibri"/>
        <family val="2"/>
        <scheme val="minor"/>
      </rPr>
      <t xml:space="preserve">
2. Validar el diligenciamiento total del formato de solicitud de documentos” y el control.</t>
    </r>
  </si>
  <si>
    <t>Asegurar la gestión de cobro de las incapacidades, mediante los cobros persuasivos y las mesa de trabajo de conciliación de las cuentas de incapacidades con las áreas de contabilidad, tesorería y talento humano</t>
  </si>
  <si>
    <t>Realizar mesa de conciliación con el área de Contabilidad y Tesorería.</t>
  </si>
  <si>
    <t xml:space="preserve">Procedimiento "Procedimiento liquidación y pago de nómina con aportes al sistema de seguridad social_V8" actualizado en la herramienta SVE.
</t>
  </si>
  <si>
    <t>Actualizar el procedimiento "Procedimiento liquidación y pago de nómina con aportes al sistema de seguridad social".</t>
  </si>
  <si>
    <t xml:space="preserve">Procedimiento "Procedimiento liquidación y pago de nómina con aportes al sistema de seguridad social" actualizado en la herramienta SVE en el cual se evidencia la inclusión del control de verificación a  las liquidaciones de las novedades que afectan la nómina en el aplicativo PERNO.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</si>
</sst>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19">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0" fillId="0" borderId="1" xfId="0" applyBorder="1" applyAlignment="1">
      <alignment horizontal="center" vertical="center" wrapText="1"/>
    </xf>
    <xf numFmtId="0" fontId="8" fillId="8" borderId="4"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18"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3"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3"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14" fillId="0" borderId="1" xfId="0" applyFont="1" applyBorder="1" applyAlignment="1">
      <alignment horizontal="center"/>
    </xf>
    <xf numFmtId="0" fontId="4" fillId="8" borderId="20" xfId="0" applyFont="1" applyFill="1" applyBorder="1" applyAlignment="1">
      <alignment horizontal="left" vertical="center" wrapText="1"/>
    </xf>
    <xf numFmtId="0" fontId="14" fillId="0" borderId="3" xfId="0" applyFont="1" applyBorder="1" applyAlignment="1">
      <alignment horizontal="center"/>
    </xf>
    <xf numFmtId="0" fontId="4" fillId="13" borderId="20" xfId="0" applyFont="1" applyFill="1" applyBorder="1" applyAlignment="1">
      <alignment horizontal="left" vertical="center" wrapText="1"/>
    </xf>
    <xf numFmtId="0" fontId="4" fillId="8" borderId="20" xfId="0" applyFont="1" applyFill="1" applyBorder="1" applyAlignment="1">
      <alignment vertical="center" wrapText="1"/>
    </xf>
    <xf numFmtId="0" fontId="0" fillId="0" borderId="3" xfId="0" applyBorder="1" applyAlignment="1">
      <alignment vertical="center"/>
    </xf>
    <xf numFmtId="0" fontId="0" fillId="0" borderId="1" xfId="0" applyBorder="1" applyAlignment="1">
      <alignment vertical="center"/>
    </xf>
    <xf numFmtId="0" fontId="11" fillId="14" borderId="1" xfId="0" applyFont="1" applyFill="1" applyBorder="1" applyAlignment="1">
      <alignment horizontal="left" vertical="center" wrapText="1"/>
    </xf>
    <xf numFmtId="0" fontId="0" fillId="0" borderId="3" xfId="0" applyBorder="1" applyAlignment="1">
      <alignment horizontal="center" vertical="center" wrapText="1"/>
    </xf>
    <xf numFmtId="0" fontId="0" fillId="0" borderId="1" xfId="0" applyBorder="1" applyAlignment="1" applyProtection="1">
      <alignment horizontal="center" vertical="center" wrapText="1"/>
      <protection locked="0"/>
    </xf>
    <xf numFmtId="0" fontId="14" fillId="8" borderId="1" xfId="0" applyFont="1" applyFill="1" applyBorder="1" applyAlignment="1">
      <alignment horizontal="center"/>
    </xf>
    <xf numFmtId="14" fontId="0" fillId="0" borderId="1" xfId="0" applyNumberFormat="1" applyBorder="1" applyAlignment="1">
      <alignment horizontal="center" vertical="center" wrapText="1"/>
    </xf>
    <xf numFmtId="0" fontId="15" fillId="0" borderId="0" xfId="2" applyAlignment="1">
      <alignment horizontal="center"/>
    </xf>
    <xf numFmtId="0" fontId="0" fillId="0" borderId="1" xfId="0" applyBorder="1" applyAlignment="1">
      <alignment horizontal="left" vertical="top" wrapText="1"/>
    </xf>
    <xf numFmtId="0" fontId="0" fillId="14" borderId="1" xfId="0" applyFill="1" applyBorder="1" applyAlignment="1">
      <alignment vertical="center" wrapText="1"/>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6" fillId="7" borderId="21" xfId="2" applyFont="1" applyFill="1" applyBorder="1" applyAlignment="1">
      <alignment horizontal="center" vertical="center"/>
    </xf>
    <xf numFmtId="0" fontId="17" fillId="0" borderId="1" xfId="2" applyFont="1" applyBorder="1" applyAlignment="1">
      <alignment horizontal="left" vertical="center" wrapText="1"/>
    </xf>
    <xf numFmtId="0" fontId="17" fillId="14" borderId="26" xfId="2" applyFont="1" applyFill="1" applyBorder="1" applyAlignment="1">
      <alignment horizontal="left" vertical="center" wrapText="1"/>
    </xf>
    <xf numFmtId="0" fontId="15" fillId="14" borderId="27" xfId="2" applyFill="1" applyBorder="1" applyAlignment="1">
      <alignment horizontal="left" vertical="center"/>
    </xf>
    <xf numFmtId="0" fontId="15" fillId="14" borderId="3" xfId="2" applyFill="1" applyBorder="1" applyAlignment="1">
      <alignment horizontal="left" vertical="center"/>
    </xf>
    <xf numFmtId="0" fontId="22" fillId="5" borderId="14" xfId="2" applyFont="1" applyFill="1" applyBorder="1" applyAlignment="1">
      <alignment horizontal="center" vertical="center"/>
    </xf>
    <xf numFmtId="0" fontId="22" fillId="5" borderId="15" xfId="2"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5" xfId="2" applyFont="1" applyFill="1" applyBorder="1" applyAlignment="1">
      <alignment horizontal="center" vertical="center"/>
    </xf>
    <xf numFmtId="0" fontId="22" fillId="5" borderId="6" xfId="2" applyFont="1" applyFill="1" applyBorder="1" applyAlignment="1">
      <alignment horizontal="center" vertical="center"/>
    </xf>
    <xf numFmtId="0" fontId="16" fillId="7" borderId="12" xfId="2" applyFont="1" applyFill="1" applyBorder="1" applyAlignment="1">
      <alignment horizontal="center" vertical="center"/>
    </xf>
    <xf numFmtId="0" fontId="16" fillId="7" borderId="13" xfId="2" applyFont="1" applyFill="1" applyBorder="1" applyAlignment="1">
      <alignment horizontal="center" vertical="center"/>
    </xf>
    <xf numFmtId="0" fontId="16" fillId="7" borderId="19" xfId="2" applyFont="1" applyFill="1" applyBorder="1" applyAlignment="1">
      <alignment horizontal="center" vertical="center"/>
    </xf>
    <xf numFmtId="0" fontId="17" fillId="0" borderId="7" xfId="2" applyFont="1" applyBorder="1" applyAlignment="1">
      <alignment horizontal="left" vertical="center" wrapText="1"/>
    </xf>
    <xf numFmtId="0" fontId="17" fillId="0" borderId="8" xfId="2" applyFont="1" applyBorder="1" applyAlignment="1">
      <alignment horizontal="left" vertical="center" wrapText="1"/>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0" xfId="2" applyFont="1" applyAlignment="1">
      <alignment horizontal="left" vertical="center" wrapText="1"/>
    </xf>
    <xf numFmtId="0" fontId="17" fillId="0" borderId="11"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0" borderId="1" xfId="2" applyFont="1" applyFill="1" applyBorder="1" applyAlignment="1">
      <alignment horizontal="center" vertical="center" wrapText="1"/>
    </xf>
    <xf numFmtId="0" fontId="16" fillId="7" borderId="1" xfId="2" applyFont="1" applyFill="1" applyBorder="1" applyAlignment="1">
      <alignment horizontal="left" vertical="center" wrapText="1"/>
    </xf>
    <xf numFmtId="0" fontId="16" fillId="7" borderId="1" xfId="2" applyFont="1" applyFill="1" applyBorder="1" applyAlignment="1">
      <alignment horizontal="left" vertical="center"/>
    </xf>
    <xf numFmtId="0" fontId="17" fillId="10" borderId="1" xfId="2" applyFont="1" applyFill="1" applyBorder="1" applyAlignment="1">
      <alignment horizontal="left" vertical="center" wrapText="1"/>
    </xf>
    <xf numFmtId="0" fontId="0" fillId="0" borderId="1" xfId="0" applyBorder="1" applyAlignment="1">
      <alignment horizont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14" fillId="8" borderId="1" xfId="0" applyFont="1" applyFill="1" applyBorder="1" applyAlignment="1">
      <alignment horizontal="center"/>
    </xf>
    <xf numFmtId="0" fontId="4" fillId="8" borderId="23" xfId="0" applyFont="1" applyFill="1" applyBorder="1" applyAlignment="1">
      <alignment horizontal="left" vertical="center" wrapText="1"/>
    </xf>
    <xf numFmtId="0" fontId="4" fillId="8" borderId="25"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14" fillId="8" borderId="3" xfId="0" applyFont="1" applyFill="1" applyBorder="1" applyAlignment="1">
      <alignment horizontal="center"/>
    </xf>
    <xf numFmtId="0" fontId="0" fillId="0" borderId="1"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10" borderId="3" xfId="0" applyFill="1" applyBorder="1" applyAlignment="1">
      <alignment horizontal="center" vertical="center"/>
    </xf>
    <xf numFmtId="0" fontId="0" fillId="10" borderId="1" xfId="0" applyFill="1" applyBorder="1" applyAlignment="1">
      <alignment horizontal="center" vertical="center"/>
    </xf>
    <xf numFmtId="14" fontId="23" fillId="0" borderId="21" xfId="0" applyNumberFormat="1" applyFont="1" applyBorder="1" applyAlignment="1">
      <alignment horizontal="center" vertical="center"/>
    </xf>
    <xf numFmtId="14" fontId="23" fillId="0" borderId="4" xfId="0" applyNumberFormat="1" applyFont="1" applyBorder="1" applyAlignment="1">
      <alignment horizontal="center" vertical="center"/>
    </xf>
    <xf numFmtId="14" fontId="23" fillId="0" borderId="22" xfId="0" applyNumberFormat="1" applyFont="1" applyBorder="1" applyAlignment="1">
      <alignment horizontal="center" vertical="center"/>
    </xf>
    <xf numFmtId="0" fontId="21" fillId="0" borderId="21" xfId="0" applyFont="1" applyBorder="1" applyAlignment="1">
      <alignment horizontal="center" vertic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0" fontId="0" fillId="11" borderId="21"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22" xfId="0" applyFill="1" applyBorder="1" applyAlignment="1" applyProtection="1">
      <alignment horizontal="center" vertical="center"/>
      <protection locked="0"/>
    </xf>
    <xf numFmtId="0" fontId="0" fillId="11" borderId="21"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22" xfId="0" applyFill="1" applyBorder="1" applyAlignment="1" applyProtection="1">
      <alignment horizontal="center" vertical="center" wrapText="1"/>
      <protection locked="0"/>
    </xf>
    <xf numFmtId="14" fontId="0" fillId="2" borderId="1" xfId="0" applyNumberFormat="1" applyFill="1" applyBorder="1" applyAlignment="1">
      <alignment horizontal="center" vertical="center"/>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1905000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Normal="100" zoomScaleSheetLayoutView="120" workbookViewId="0">
      <selection activeCell="E4" sqref="E4"/>
    </sheetView>
  </sheetViews>
  <sheetFormatPr baseColWidth="10" defaultColWidth="11.44140625" defaultRowHeight="14.4"/>
  <cols>
    <col min="1" max="1" width="68.44140625" customWidth="1"/>
    <col min="3" max="3" width="15.44140625" customWidth="1"/>
    <col min="4" max="4" width="14.5546875" customWidth="1"/>
  </cols>
  <sheetData>
    <row r="1" spans="1:10" ht="18">
      <c r="A1" s="61" t="s">
        <v>0</v>
      </c>
      <c r="B1" s="61"/>
      <c r="C1" s="61"/>
      <c r="D1" s="61"/>
    </row>
    <row r="4" spans="1:10" ht="97.35" customHeight="1">
      <c r="A4" s="62" t="s">
        <v>1</v>
      </c>
      <c r="B4" s="62"/>
      <c r="C4" s="62"/>
      <c r="D4" s="6" t="s">
        <v>2</v>
      </c>
      <c r="F4" s="1"/>
      <c r="G4" s="1"/>
      <c r="H4" s="1"/>
      <c r="I4" s="1"/>
      <c r="J4" s="1"/>
    </row>
    <row r="5" spans="1:10">
      <c r="A5" s="4"/>
      <c r="B5" s="4"/>
      <c r="C5" s="4"/>
      <c r="D5" s="5"/>
    </row>
    <row r="6" spans="1:10">
      <c r="A6" s="1"/>
    </row>
    <row r="8" spans="1:10" ht="46.35" customHeight="1">
      <c r="A8" s="62" t="s">
        <v>3</v>
      </c>
      <c r="B8" s="62"/>
      <c r="C8" s="62"/>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zoomScale="80" zoomScaleNormal="80" zoomScaleSheetLayoutView="70" zoomScalePageLayoutView="92" workbookViewId="0">
      <selection activeCell="F3" sqref="F3"/>
    </sheetView>
  </sheetViews>
  <sheetFormatPr baseColWidth="10" defaultColWidth="11.5546875" defaultRowHeight="14.4"/>
  <cols>
    <col min="1" max="1" width="23.33203125" style="2" customWidth="1"/>
    <col min="2" max="2" width="28.88671875" style="2" customWidth="1"/>
    <col min="3" max="3" width="27.5546875" style="2" customWidth="1"/>
    <col min="4" max="4" width="16.6640625" style="2" customWidth="1"/>
    <col min="5" max="5" width="18.33203125" style="2" customWidth="1"/>
    <col min="6" max="6" width="108.33203125" style="2" customWidth="1"/>
    <col min="7" max="7" width="43.6640625" style="2" customWidth="1"/>
    <col min="8" max="8" width="23.33203125" style="2" customWidth="1"/>
    <col min="9" max="9" width="29.109375" style="2" customWidth="1"/>
    <col min="10" max="11" width="19.88671875" style="2" customWidth="1"/>
    <col min="12" max="12" width="22.33203125" style="2" customWidth="1"/>
    <col min="13" max="13" width="40.5546875" style="8" customWidth="1"/>
    <col min="14" max="14" width="55.5546875" style="8" customWidth="1"/>
    <col min="15" max="15" width="55.4414062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c r="A1" s="59" t="s">
        <v>156</v>
      </c>
      <c r="B1" s="59"/>
      <c r="C1" s="59"/>
      <c r="D1" s="59"/>
      <c r="E1" s="59"/>
      <c r="F1" s="59"/>
      <c r="G1" s="59"/>
      <c r="H1" s="59"/>
      <c r="I1" s="59"/>
      <c r="J1" s="59"/>
      <c r="K1" s="59"/>
      <c r="L1" s="59"/>
      <c r="M1" s="59"/>
      <c r="N1" s="59"/>
      <c r="O1" s="59"/>
      <c r="P1" s="59"/>
      <c r="Q1" s="59"/>
      <c r="R1" s="59"/>
      <c r="S1" s="59"/>
      <c r="T1" s="60"/>
    </row>
    <row r="2" spans="1:25" s="11" customFormat="1" ht="153" customHeight="1">
      <c r="A2" s="20" t="s">
        <v>5</v>
      </c>
      <c r="B2" s="20" t="s">
        <v>42</v>
      </c>
      <c r="C2" s="20" t="s">
        <v>157</v>
      </c>
      <c r="D2" s="20" t="s">
        <v>155</v>
      </c>
      <c r="E2" s="20" t="s">
        <v>9</v>
      </c>
      <c r="F2" s="20" t="s">
        <v>154</v>
      </c>
      <c r="G2" s="21" t="s">
        <v>10</v>
      </c>
      <c r="H2" s="20" t="s">
        <v>11</v>
      </c>
      <c r="I2" s="20" t="s">
        <v>158</v>
      </c>
      <c r="J2" s="20" t="s">
        <v>6</v>
      </c>
      <c r="K2" s="20" t="s">
        <v>192</v>
      </c>
      <c r="L2" s="20" t="s">
        <v>7</v>
      </c>
      <c r="M2" s="20" t="s">
        <v>159</v>
      </c>
      <c r="N2" s="20" t="s">
        <v>160</v>
      </c>
      <c r="O2" s="20" t="s">
        <v>12</v>
      </c>
      <c r="P2" s="20" t="s">
        <v>188</v>
      </c>
      <c r="Q2" s="19" t="s">
        <v>13</v>
      </c>
      <c r="R2" s="19" t="s">
        <v>14</v>
      </c>
      <c r="S2" s="19" t="s">
        <v>15</v>
      </c>
      <c r="T2" s="19" t="s">
        <v>16</v>
      </c>
    </row>
    <row r="3" spans="1:25" ht="199.8" customHeight="1">
      <c r="A3" s="23">
        <v>46006</v>
      </c>
      <c r="B3" s="18" t="s">
        <v>238</v>
      </c>
      <c r="C3" s="24" t="s">
        <v>257</v>
      </c>
      <c r="D3" s="18" t="s">
        <v>261</v>
      </c>
      <c r="E3" s="18" t="s">
        <v>253</v>
      </c>
      <c r="F3" s="24" t="s">
        <v>274</v>
      </c>
      <c r="G3" s="24" t="s">
        <v>271</v>
      </c>
      <c r="H3" s="15" t="s">
        <v>150</v>
      </c>
      <c r="I3" s="24" t="s">
        <v>258</v>
      </c>
      <c r="J3" s="55">
        <v>45627</v>
      </c>
      <c r="K3" s="55">
        <v>45627</v>
      </c>
      <c r="L3" s="118">
        <v>46050</v>
      </c>
      <c r="M3" s="53" t="s">
        <v>268</v>
      </c>
      <c r="N3" s="28" t="s">
        <v>276</v>
      </c>
      <c r="O3" s="28" t="s">
        <v>284</v>
      </c>
      <c r="P3" s="22"/>
      <c r="Q3" s="7" t="s">
        <v>100</v>
      </c>
      <c r="R3" s="7" t="s">
        <v>107</v>
      </c>
      <c r="S3" s="9" t="str">
        <f>+VLOOKUP(R3,Hoja2!C3:E4,2,FALSE)</f>
        <v>Crear actividad en el plan acción</v>
      </c>
      <c r="T3" s="9" t="str">
        <f>+VLOOKUP(R3,Hoja2!F3:G4,2,FALSE)</f>
        <v>Dirijase a la hoja de "solicitudes PAI" y solicite la creación de la actividad con cada uno de los atributos requeridos</v>
      </c>
      <c r="V3" s="10"/>
      <c r="W3" s="18" t="s">
        <v>238</v>
      </c>
      <c r="X3" s="15" t="s">
        <v>150</v>
      </c>
    </row>
    <row r="4" spans="1:25" ht="232.8" customHeight="1">
      <c r="A4" s="23">
        <v>46006</v>
      </c>
      <c r="B4" s="18" t="s">
        <v>238</v>
      </c>
      <c r="C4" s="24" t="s">
        <v>257</v>
      </c>
      <c r="D4" s="18" t="s">
        <v>261</v>
      </c>
      <c r="E4" s="18" t="s">
        <v>254</v>
      </c>
      <c r="F4" s="57" t="s">
        <v>275</v>
      </c>
      <c r="G4" s="24" t="s">
        <v>267</v>
      </c>
      <c r="H4" s="15" t="s">
        <v>150</v>
      </c>
      <c r="I4" s="24" t="s">
        <v>258</v>
      </c>
      <c r="J4" s="55">
        <v>45931</v>
      </c>
      <c r="K4" s="55">
        <v>45931</v>
      </c>
      <c r="L4" s="118">
        <v>46050</v>
      </c>
      <c r="M4" s="53" t="s">
        <v>272</v>
      </c>
      <c r="N4" s="28" t="s">
        <v>273</v>
      </c>
      <c r="O4" s="28" t="s">
        <v>285</v>
      </c>
      <c r="P4" s="22"/>
      <c r="Q4" s="7" t="s">
        <v>100</v>
      </c>
      <c r="R4" s="7" t="s">
        <v>107</v>
      </c>
      <c r="S4" s="9" t="str">
        <f>+VLOOKUP(R4,Hoja2!C4:E5,2,FALSE)</f>
        <v>Crear actividad en el plan acción</v>
      </c>
      <c r="T4" s="9" t="str">
        <f>+VLOOKUP(R4,Hoja2!F4:G5,2,FALSE)</f>
        <v>Dirijase a la hoja de "solicitudes PAI" y solicite la creación de la actividad con cada uno de los atributos requeridos</v>
      </c>
      <c r="W4" s="15" t="s">
        <v>239</v>
      </c>
      <c r="X4" s="15" t="s">
        <v>151</v>
      </c>
    </row>
    <row r="5" spans="1:25" ht="181.95" customHeight="1">
      <c r="A5" s="15"/>
      <c r="B5" s="18"/>
      <c r="C5" s="15"/>
      <c r="D5" s="15"/>
      <c r="E5" s="15"/>
      <c r="F5" s="15"/>
      <c r="G5" s="15"/>
      <c r="H5" s="15"/>
      <c r="I5" s="15"/>
      <c r="J5" s="15"/>
      <c r="K5" s="15"/>
      <c r="L5" s="15"/>
      <c r="M5" s="7"/>
      <c r="N5" s="7"/>
      <c r="O5" s="7"/>
      <c r="P5" s="22"/>
      <c r="Q5" s="7"/>
      <c r="R5" s="7"/>
      <c r="S5" s="9" t="e">
        <f>+VLOOKUP(R5,Hoja2!C5:E6,2,FALSE)</f>
        <v>#N/A</v>
      </c>
      <c r="T5" s="9" t="e">
        <f>+VLOOKUP(R5,Hoja2!F5:G6,2,FALSE)</f>
        <v>#N/A</v>
      </c>
      <c r="W5" s="15" t="s">
        <v>237</v>
      </c>
    </row>
    <row r="6" spans="1:25" ht="181.95" customHeight="1">
      <c r="A6" s="15"/>
      <c r="B6" s="18"/>
      <c r="C6" s="15"/>
      <c r="D6" s="15"/>
      <c r="E6" s="15"/>
      <c r="F6" s="15"/>
      <c r="G6" s="15"/>
      <c r="H6" s="15"/>
      <c r="I6" s="15"/>
      <c r="J6" s="15"/>
      <c r="K6" s="15"/>
      <c r="L6" s="15"/>
      <c r="M6" s="7"/>
      <c r="N6" s="7"/>
      <c r="O6" s="7"/>
      <c r="P6" s="22"/>
      <c r="Q6" s="7"/>
      <c r="R6" s="7"/>
      <c r="S6" s="9" t="e">
        <f>+VLOOKUP(R6,Hoja2!C6:E7,2,FALSE)</f>
        <v>#N/A</v>
      </c>
      <c r="T6" s="9" t="e">
        <f>+VLOOKUP(R6,Hoja2!F6:G7,2,FALSE)</f>
        <v>#N/A</v>
      </c>
      <c r="W6" s="18" t="s">
        <v>240</v>
      </c>
      <c r="Y6" s="10" t="s">
        <v>244</v>
      </c>
    </row>
    <row r="7" spans="1:25" ht="193.95" customHeight="1">
      <c r="A7" s="15"/>
      <c r="B7" s="18"/>
      <c r="C7" s="15"/>
      <c r="D7" s="15"/>
      <c r="E7" s="15"/>
      <c r="F7" s="15"/>
      <c r="G7" s="15"/>
      <c r="H7" s="15"/>
      <c r="I7" s="15"/>
      <c r="J7" s="15"/>
      <c r="K7" s="15"/>
      <c r="L7" s="15"/>
      <c r="M7" s="7"/>
      <c r="N7" s="7"/>
      <c r="O7" s="7"/>
      <c r="P7" s="22"/>
      <c r="Q7" s="7"/>
      <c r="R7" s="7" t="s">
        <v>100</v>
      </c>
      <c r="S7" s="9" t="e">
        <f>+VLOOKUP(R7,Hoja2!C7:E8,2,FALSE)</f>
        <v>#N/A</v>
      </c>
      <c r="T7" s="9" t="e">
        <f>+VLOOKUP(R7,Hoja2!F7:G8,2,FALSE)</f>
        <v>#N/A</v>
      </c>
      <c r="W7" s="15" t="s">
        <v>241</v>
      </c>
    </row>
    <row r="8" spans="1:25" ht="182.4" customHeight="1">
      <c r="A8" s="15"/>
      <c r="B8" s="18"/>
      <c r="C8" s="15"/>
      <c r="D8" s="15"/>
      <c r="E8" s="15"/>
      <c r="F8" s="15"/>
      <c r="G8" s="15"/>
      <c r="H8" s="15"/>
      <c r="I8" s="15"/>
      <c r="J8" s="15"/>
      <c r="K8" s="15"/>
      <c r="L8" s="15"/>
      <c r="M8" s="7"/>
      <c r="N8" s="7"/>
      <c r="O8" s="7"/>
      <c r="P8" s="22"/>
      <c r="Q8" s="7"/>
      <c r="R8" s="7"/>
      <c r="S8" s="9" t="e">
        <f>+VLOOKUP(R8,Hoja2!C8:E9,2,FALSE)</f>
        <v>#N/A</v>
      </c>
      <c r="T8" s="9" t="e">
        <f>+VLOOKUP(R8,Hoja2!F8:G9,2,FALSE)</f>
        <v>#N/A</v>
      </c>
      <c r="W8" s="15" t="s">
        <v>242</v>
      </c>
    </row>
    <row r="9" spans="1:25" ht="188.4" customHeight="1">
      <c r="A9" s="15"/>
      <c r="B9" s="18"/>
      <c r="C9" s="15"/>
      <c r="D9" s="15"/>
      <c r="E9" s="15"/>
      <c r="F9" s="15"/>
      <c r="G9" s="15"/>
      <c r="H9" s="15"/>
      <c r="I9" s="15"/>
      <c r="J9" s="15"/>
      <c r="K9" s="15"/>
      <c r="L9" s="15"/>
      <c r="M9" s="7"/>
      <c r="N9" s="7"/>
      <c r="O9" s="7"/>
      <c r="P9" s="22"/>
      <c r="Q9" s="7"/>
      <c r="R9" s="7"/>
      <c r="S9" s="9" t="e">
        <f>+VLOOKUP(R9,Hoja2!C9:E10,2,FALSE)</f>
        <v>#N/A</v>
      </c>
      <c r="T9" s="9" t="e">
        <f>+VLOOKUP(R9,Hoja2!F9:G10,2,FALSE)</f>
        <v>#N/A</v>
      </c>
      <c r="W9" s="18" t="s">
        <v>247</v>
      </c>
    </row>
    <row r="10" spans="1:25" ht="191.4" customHeight="1">
      <c r="A10" s="15"/>
      <c r="B10" s="18"/>
      <c r="C10" s="15"/>
      <c r="D10" s="15"/>
      <c r="E10" s="15"/>
      <c r="F10" s="15"/>
      <c r="G10" s="15"/>
      <c r="H10" s="15"/>
      <c r="I10" s="15"/>
      <c r="J10" s="15"/>
      <c r="K10" s="15"/>
      <c r="L10" s="15"/>
      <c r="M10" s="7"/>
      <c r="N10" s="7"/>
      <c r="O10" s="7"/>
      <c r="P10" s="22"/>
      <c r="Q10" s="7"/>
      <c r="R10" s="7"/>
      <c r="S10" s="9" t="e">
        <f>+VLOOKUP(R10,Hoja2!C10:E11,2,FALSE)</f>
        <v>#N/A</v>
      </c>
      <c r="T10" s="9" t="e">
        <f>+VLOOKUP(R10,Hoja2!F10:G11,2,FALSE)</f>
        <v>#N/A</v>
      </c>
      <c r="W10" s="15" t="s">
        <v>243</v>
      </c>
    </row>
    <row r="11" spans="1:25" ht="192" customHeight="1">
      <c r="A11" s="15"/>
      <c r="B11" s="18"/>
      <c r="C11" s="15"/>
      <c r="D11" s="15"/>
      <c r="E11" s="15"/>
      <c r="F11" s="15"/>
      <c r="G11" s="15"/>
      <c r="H11" s="15"/>
      <c r="I11" s="15"/>
      <c r="J11" s="15"/>
      <c r="K11" s="15"/>
      <c r="L11" s="15"/>
      <c r="M11" s="7"/>
      <c r="N11" s="7"/>
      <c r="O11" s="7"/>
      <c r="P11" s="22"/>
      <c r="Q11" s="7"/>
      <c r="R11" s="7"/>
      <c r="S11" s="9" t="e">
        <f>+VLOOKUP(R11,Hoja2!C11:E12,2,FALSE)</f>
        <v>#N/A</v>
      </c>
      <c r="T11" s="9" t="e">
        <f>+VLOOKUP(R11,Hoja2!F11:G12,2,FALSE)</f>
        <v>#N/A</v>
      </c>
      <c r="W11" s="15" t="s">
        <v>245</v>
      </c>
      <c r="Y11" s="2" t="s">
        <v>246</v>
      </c>
    </row>
    <row r="12" spans="1:25" ht="185.4" customHeight="1">
      <c r="A12" s="15"/>
      <c r="B12" s="18"/>
      <c r="C12" s="15"/>
      <c r="D12" s="15"/>
      <c r="E12" s="15"/>
      <c r="F12" s="15"/>
      <c r="G12" s="15"/>
      <c r="H12" s="15"/>
      <c r="I12" s="15"/>
      <c r="J12" s="15"/>
      <c r="K12" s="15"/>
      <c r="L12" s="15"/>
      <c r="M12" s="7"/>
      <c r="N12" s="7"/>
      <c r="O12" s="7"/>
      <c r="P12" s="22"/>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1905000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Q3:Q4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topLeftCell="B15" zoomScale="70" zoomScaleNormal="70" zoomScaleSheetLayoutView="85" workbookViewId="0">
      <selection activeCell="B26" sqref="B26:DD26"/>
    </sheetView>
  </sheetViews>
  <sheetFormatPr baseColWidth="10" defaultColWidth="11.5546875" defaultRowHeight="13.2"/>
  <cols>
    <col min="1" max="1" width="1.44140625" style="17" customWidth="1"/>
    <col min="2" max="10" width="1" style="17" customWidth="1"/>
    <col min="11" max="11" width="5.6640625" style="17" customWidth="1"/>
    <col min="12" max="12" width="16" style="17" customWidth="1"/>
    <col min="13" max="31" width="1" style="17" customWidth="1"/>
    <col min="32" max="33" width="1.109375" style="17" customWidth="1"/>
    <col min="34" max="34" width="1" style="17" customWidth="1"/>
    <col min="35" max="35" width="22.88671875" style="17" customWidth="1"/>
    <col min="36" max="36" width="1.109375" style="17" customWidth="1"/>
    <col min="37" max="54" width="1" style="17" customWidth="1"/>
    <col min="55" max="55" width="24.6640625" style="17" customWidth="1"/>
    <col min="56" max="64" width="1" style="17" customWidth="1"/>
    <col min="65" max="65" width="1.109375" style="17" customWidth="1"/>
    <col min="66" max="66" width="1" style="17" customWidth="1"/>
    <col min="67" max="67" width="27.33203125" style="17" customWidth="1"/>
    <col min="68" max="68" width="4.33203125" style="17" customWidth="1"/>
    <col min="69" max="69" width="5.109375" style="17" customWidth="1"/>
    <col min="70" max="70" width="8.5546875" style="17" customWidth="1"/>
    <col min="71" max="71" width="8" style="17" customWidth="1"/>
    <col min="72" max="72" width="3.109375" style="17" customWidth="1"/>
    <col min="73" max="73" width="3" style="17" customWidth="1"/>
    <col min="74" max="75" width="1" style="17" customWidth="1"/>
    <col min="76" max="76" width="2.109375" style="17" customWidth="1"/>
    <col min="77" max="77" width="7.44140625"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33203125" style="17" customWidth="1"/>
    <col min="85" max="87" width="1" style="17" customWidth="1"/>
    <col min="88" max="88" width="2.109375" style="17" customWidth="1"/>
    <col min="89" max="89" width="1" style="17" customWidth="1"/>
    <col min="90" max="90" width="1.33203125" style="17" customWidth="1"/>
    <col min="91" max="106" width="1" style="17" customWidth="1"/>
    <col min="107" max="107" width="9.6640625" style="17" customWidth="1"/>
    <col min="108" max="108" width="27.6640625" style="17" customWidth="1"/>
    <col min="109" max="109" width="0.88671875" style="17" customWidth="1"/>
    <col min="110" max="110" width="11.5546875" style="17"/>
    <col min="111" max="111" width="0" style="17" hidden="1" customWidth="1"/>
    <col min="112" max="16384" width="11.5546875" style="17"/>
  </cols>
  <sheetData>
    <row r="1" spans="2:108" ht="16.5" customHeight="1">
      <c r="B1" s="68" t="s">
        <v>190</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70"/>
    </row>
    <row r="2" spans="2:108" ht="26.4" customHeight="1">
      <c r="B2" s="71"/>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3"/>
    </row>
    <row r="3" spans="2:108" ht="48.6" customHeight="1" thickBot="1">
      <c r="B3" s="74" t="s">
        <v>189</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6"/>
    </row>
    <row r="4" spans="2:108" ht="23.25" customHeight="1">
      <c r="B4" s="77" t="s">
        <v>191</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9"/>
    </row>
    <row r="5" spans="2:108" ht="24.6" customHeight="1">
      <c r="B5" s="80"/>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2"/>
    </row>
    <row r="6" spans="2:108" ht="55.95" customHeight="1">
      <c r="B6" s="83" t="s">
        <v>152</v>
      </c>
      <c r="C6" s="83"/>
      <c r="D6" s="83"/>
      <c r="E6" s="83"/>
      <c r="F6" s="83"/>
      <c r="G6" s="83"/>
      <c r="H6" s="83"/>
      <c r="I6" s="83"/>
      <c r="J6" s="83"/>
      <c r="K6" s="83"/>
      <c r="L6" s="83"/>
      <c r="M6" s="83"/>
      <c r="N6" s="83"/>
      <c r="O6" s="83"/>
      <c r="P6" s="84" t="s">
        <v>153</v>
      </c>
      <c r="Q6" s="84"/>
      <c r="R6" s="84"/>
      <c r="S6" s="84"/>
      <c r="T6" s="84"/>
      <c r="U6" s="84"/>
      <c r="V6" s="84"/>
      <c r="W6" s="84"/>
      <c r="X6" s="84"/>
      <c r="Y6" s="84"/>
      <c r="Z6" s="84"/>
      <c r="AA6" s="84"/>
      <c r="AB6" s="84"/>
      <c r="AC6" s="84"/>
      <c r="AD6" s="84"/>
      <c r="AE6" s="84"/>
      <c r="AF6" s="84"/>
      <c r="AG6" s="84"/>
      <c r="AH6" s="84"/>
      <c r="AI6" s="84"/>
      <c r="AJ6" s="84" t="s">
        <v>153</v>
      </c>
      <c r="AK6" s="84"/>
      <c r="AL6" s="84"/>
      <c r="AM6" s="84"/>
      <c r="AN6" s="84"/>
      <c r="AO6" s="84"/>
      <c r="AP6" s="84"/>
      <c r="AQ6" s="84"/>
      <c r="AR6" s="84"/>
      <c r="AS6" s="84"/>
      <c r="AT6" s="84"/>
      <c r="AU6" s="84"/>
      <c r="AV6" s="84"/>
      <c r="AW6" s="84"/>
      <c r="AX6" s="84"/>
      <c r="AY6" s="84"/>
      <c r="AZ6" s="84"/>
      <c r="BA6" s="84"/>
      <c r="BB6" s="84"/>
      <c r="BC6" s="84"/>
      <c r="BD6" s="84" t="s">
        <v>153</v>
      </c>
      <c r="BE6" s="84"/>
      <c r="BF6" s="84"/>
      <c r="BG6" s="84"/>
      <c r="BH6" s="84"/>
      <c r="BI6" s="84"/>
      <c r="BJ6" s="84"/>
      <c r="BK6" s="84"/>
      <c r="BL6" s="84"/>
      <c r="BM6" s="84"/>
      <c r="BN6" s="84"/>
      <c r="BO6" s="84"/>
      <c r="BP6" s="84" t="s">
        <v>153</v>
      </c>
      <c r="BQ6" s="84"/>
      <c r="BR6" s="84"/>
      <c r="BS6" s="84"/>
      <c r="BT6" s="84"/>
      <c r="BU6" s="84"/>
      <c r="BV6" s="84"/>
      <c r="BW6" s="84"/>
      <c r="BX6" s="84"/>
      <c r="BY6" s="84"/>
      <c r="BZ6" s="84"/>
      <c r="CA6" s="84"/>
      <c r="CB6" s="84"/>
      <c r="CC6" s="84"/>
      <c r="CD6" s="84"/>
      <c r="CE6" s="84"/>
      <c r="CF6" s="84"/>
      <c r="CG6" s="84"/>
      <c r="CH6" s="84"/>
      <c r="CI6" s="84"/>
      <c r="CJ6" s="84"/>
      <c r="CK6" s="84" t="s">
        <v>153</v>
      </c>
      <c r="CL6" s="84"/>
      <c r="CM6" s="84"/>
      <c r="CN6" s="84"/>
      <c r="CO6" s="84"/>
      <c r="CP6" s="84"/>
      <c r="CQ6" s="84"/>
      <c r="CR6" s="84"/>
      <c r="CS6" s="84"/>
      <c r="CT6" s="84"/>
      <c r="CU6" s="84"/>
      <c r="CV6" s="84"/>
      <c r="CW6" s="84"/>
      <c r="CX6" s="84"/>
      <c r="CY6" s="84"/>
      <c r="CZ6" s="84"/>
      <c r="DA6" s="84"/>
      <c r="DB6" s="84"/>
      <c r="DC6" s="84"/>
      <c r="DD6" s="84"/>
    </row>
    <row r="7" spans="2:108" ht="12.75" customHeight="1">
      <c r="B7" s="87"/>
      <c r="C7" s="87"/>
      <c r="D7" s="87"/>
      <c r="E7" s="87"/>
      <c r="F7" s="87"/>
      <c r="G7" s="87"/>
      <c r="H7" s="87"/>
      <c r="I7" s="87"/>
      <c r="J7" s="87"/>
      <c r="K7" s="87"/>
      <c r="L7" s="87"/>
      <c r="M7" s="87"/>
      <c r="N7" s="87"/>
      <c r="O7" s="87"/>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row>
    <row r="8" spans="2:108">
      <c r="B8" s="87"/>
      <c r="C8" s="87"/>
      <c r="D8" s="87"/>
      <c r="E8" s="87"/>
      <c r="F8" s="87"/>
      <c r="G8" s="87"/>
      <c r="H8" s="87"/>
      <c r="I8" s="87"/>
      <c r="J8" s="87"/>
      <c r="K8" s="87"/>
      <c r="L8" s="87"/>
      <c r="M8" s="87"/>
      <c r="N8" s="87"/>
      <c r="O8" s="87"/>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row>
    <row r="9" spans="2:108">
      <c r="B9" s="87"/>
      <c r="C9" s="87"/>
      <c r="D9" s="87"/>
      <c r="E9" s="87"/>
      <c r="F9" s="87"/>
      <c r="G9" s="87"/>
      <c r="H9" s="87"/>
      <c r="I9" s="87"/>
      <c r="J9" s="87"/>
      <c r="K9" s="87"/>
      <c r="L9" s="87"/>
      <c r="M9" s="87"/>
      <c r="N9" s="87"/>
      <c r="O9" s="87"/>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row>
    <row r="10" spans="2:108">
      <c r="B10" s="87"/>
      <c r="C10" s="87"/>
      <c r="D10" s="87"/>
      <c r="E10" s="87"/>
      <c r="F10" s="87"/>
      <c r="G10" s="87"/>
      <c r="H10" s="87"/>
      <c r="I10" s="87"/>
      <c r="J10" s="87"/>
      <c r="K10" s="87"/>
      <c r="L10" s="87"/>
      <c r="M10" s="87"/>
      <c r="N10" s="87"/>
      <c r="O10" s="87"/>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row>
    <row r="11" spans="2:108">
      <c r="B11" s="87"/>
      <c r="C11" s="87"/>
      <c r="D11" s="87"/>
      <c r="E11" s="87"/>
      <c r="F11" s="87"/>
      <c r="G11" s="87"/>
      <c r="H11" s="87"/>
      <c r="I11" s="87"/>
      <c r="J11" s="87"/>
      <c r="K11" s="87"/>
      <c r="L11" s="87"/>
      <c r="M11" s="87"/>
      <c r="N11" s="87"/>
      <c r="O11" s="87"/>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row>
    <row r="12" spans="2:108">
      <c r="B12" s="87"/>
      <c r="C12" s="87"/>
      <c r="D12" s="87"/>
      <c r="E12" s="87"/>
      <c r="F12" s="87"/>
      <c r="G12" s="87"/>
      <c r="H12" s="87"/>
      <c r="I12" s="87"/>
      <c r="J12" s="87"/>
      <c r="K12" s="87"/>
      <c r="L12" s="87"/>
      <c r="M12" s="87"/>
      <c r="N12" s="87"/>
      <c r="O12" s="87"/>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row>
    <row r="13" spans="2:108" ht="12" customHeight="1">
      <c r="B13" s="87"/>
      <c r="C13" s="87"/>
      <c r="D13" s="87"/>
      <c r="E13" s="87"/>
      <c r="F13" s="87"/>
      <c r="G13" s="87"/>
      <c r="H13" s="87"/>
      <c r="I13" s="87"/>
      <c r="J13" s="87"/>
      <c r="K13" s="87"/>
      <c r="L13" s="87"/>
      <c r="M13" s="87"/>
      <c r="N13" s="87"/>
      <c r="O13" s="87"/>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row>
    <row r="14" spans="2:108" ht="12.75" customHeight="1">
      <c r="B14" s="87"/>
      <c r="C14" s="87"/>
      <c r="D14" s="87"/>
      <c r="E14" s="87"/>
      <c r="F14" s="87"/>
      <c r="G14" s="87"/>
      <c r="H14" s="87"/>
      <c r="I14" s="87"/>
      <c r="J14" s="87"/>
      <c r="K14" s="87"/>
      <c r="L14" s="87"/>
      <c r="M14" s="87"/>
      <c r="N14" s="87"/>
      <c r="O14" s="87"/>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6"/>
      <c r="CL14" s="86"/>
      <c r="CM14" s="86"/>
      <c r="CN14" s="86"/>
      <c r="CO14" s="86"/>
      <c r="CP14" s="86"/>
      <c r="CQ14" s="86"/>
      <c r="CR14" s="86"/>
      <c r="CS14" s="86"/>
      <c r="CT14" s="86"/>
      <c r="CU14" s="86"/>
      <c r="CV14" s="86"/>
      <c r="CW14" s="86"/>
      <c r="CX14" s="86"/>
      <c r="CY14" s="86"/>
      <c r="CZ14" s="86"/>
      <c r="DA14" s="86"/>
      <c r="DB14" s="86"/>
      <c r="DC14" s="86"/>
      <c r="DD14" s="86"/>
    </row>
    <row r="15" spans="2:108">
      <c r="B15" s="87"/>
      <c r="C15" s="87"/>
      <c r="D15" s="87"/>
      <c r="E15" s="87"/>
      <c r="F15" s="87"/>
      <c r="G15" s="87"/>
      <c r="H15" s="87"/>
      <c r="I15" s="87"/>
      <c r="J15" s="87"/>
      <c r="K15" s="87"/>
      <c r="L15" s="87"/>
      <c r="M15" s="87"/>
      <c r="N15" s="87"/>
      <c r="O15" s="87"/>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6"/>
      <c r="CL15" s="86"/>
      <c r="CM15" s="86"/>
      <c r="CN15" s="86"/>
      <c r="CO15" s="86"/>
      <c r="CP15" s="86"/>
      <c r="CQ15" s="86"/>
      <c r="CR15" s="86"/>
      <c r="CS15" s="86"/>
      <c r="CT15" s="86"/>
      <c r="CU15" s="86"/>
      <c r="CV15" s="86"/>
      <c r="CW15" s="86"/>
      <c r="CX15" s="86"/>
      <c r="CY15" s="86"/>
      <c r="CZ15" s="86"/>
      <c r="DA15" s="86"/>
      <c r="DB15" s="86"/>
      <c r="DC15" s="86"/>
      <c r="DD15" s="86"/>
    </row>
    <row r="16" spans="2:108">
      <c r="B16" s="87"/>
      <c r="C16" s="87"/>
      <c r="D16" s="87"/>
      <c r="E16" s="87"/>
      <c r="F16" s="87"/>
      <c r="G16" s="87"/>
      <c r="H16" s="87"/>
      <c r="I16" s="87"/>
      <c r="J16" s="87"/>
      <c r="K16" s="87"/>
      <c r="L16" s="87"/>
      <c r="M16" s="87"/>
      <c r="N16" s="87"/>
      <c r="O16" s="87"/>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6"/>
      <c r="CL16" s="86"/>
      <c r="CM16" s="86"/>
      <c r="CN16" s="86"/>
      <c r="CO16" s="86"/>
      <c r="CP16" s="86"/>
      <c r="CQ16" s="86"/>
      <c r="CR16" s="86"/>
      <c r="CS16" s="86"/>
      <c r="CT16" s="86"/>
      <c r="CU16" s="86"/>
      <c r="CV16" s="86"/>
      <c r="CW16" s="86"/>
      <c r="CX16" s="86"/>
      <c r="CY16" s="86"/>
      <c r="CZ16" s="86"/>
      <c r="DA16" s="86"/>
      <c r="DB16" s="86"/>
      <c r="DC16" s="86"/>
      <c r="DD16" s="86"/>
    </row>
    <row r="17" spans="2:108" ht="7.5" customHeight="1">
      <c r="B17" s="87"/>
      <c r="C17" s="87"/>
      <c r="D17" s="87"/>
      <c r="E17" s="87"/>
      <c r="F17" s="87"/>
      <c r="G17" s="87"/>
      <c r="H17" s="87"/>
      <c r="I17" s="87"/>
      <c r="J17" s="87"/>
      <c r="K17" s="87"/>
      <c r="L17" s="87"/>
      <c r="M17" s="87"/>
      <c r="N17" s="87"/>
      <c r="O17" s="87"/>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6"/>
      <c r="CL17" s="86"/>
      <c r="CM17" s="86"/>
      <c r="CN17" s="86"/>
      <c r="CO17" s="86"/>
      <c r="CP17" s="86"/>
      <c r="CQ17" s="86"/>
      <c r="CR17" s="86"/>
      <c r="CS17" s="86"/>
      <c r="CT17" s="86"/>
      <c r="CU17" s="86"/>
      <c r="CV17" s="86"/>
      <c r="CW17" s="86"/>
      <c r="CX17" s="86"/>
      <c r="CY17" s="86"/>
      <c r="CZ17" s="86"/>
      <c r="DA17" s="86"/>
      <c r="DB17" s="86"/>
      <c r="DC17" s="86"/>
      <c r="DD17" s="86"/>
    </row>
    <row r="18" spans="2:108">
      <c r="B18" s="87"/>
      <c r="C18" s="87"/>
      <c r="D18" s="87"/>
      <c r="E18" s="87"/>
      <c r="F18" s="87"/>
      <c r="G18" s="87"/>
      <c r="H18" s="87"/>
      <c r="I18" s="87"/>
      <c r="J18" s="87"/>
      <c r="K18" s="87"/>
      <c r="L18" s="87"/>
      <c r="M18" s="87"/>
      <c r="N18" s="87"/>
      <c r="O18" s="87"/>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6"/>
      <c r="CL18" s="86"/>
      <c r="CM18" s="86"/>
      <c r="CN18" s="86"/>
      <c r="CO18" s="86"/>
      <c r="CP18" s="86"/>
      <c r="CQ18" s="86"/>
      <c r="CR18" s="86"/>
      <c r="CS18" s="86"/>
      <c r="CT18" s="86"/>
      <c r="CU18" s="86"/>
      <c r="CV18" s="86"/>
      <c r="CW18" s="86"/>
      <c r="CX18" s="86"/>
      <c r="CY18" s="86"/>
      <c r="CZ18" s="86"/>
      <c r="DA18" s="86"/>
      <c r="DB18" s="86"/>
      <c r="DC18" s="86"/>
      <c r="DD18" s="86"/>
    </row>
    <row r="19" spans="2:108">
      <c r="B19" s="87"/>
      <c r="C19" s="87"/>
      <c r="D19" s="87"/>
      <c r="E19" s="87"/>
      <c r="F19" s="87"/>
      <c r="G19" s="87"/>
      <c r="H19" s="87"/>
      <c r="I19" s="87"/>
      <c r="J19" s="87"/>
      <c r="K19" s="87"/>
      <c r="L19" s="87"/>
      <c r="M19" s="87"/>
      <c r="N19" s="87"/>
      <c r="O19" s="87"/>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6"/>
      <c r="CL19" s="86"/>
      <c r="CM19" s="86"/>
      <c r="CN19" s="86"/>
      <c r="CO19" s="86"/>
      <c r="CP19" s="86"/>
      <c r="CQ19" s="86"/>
      <c r="CR19" s="86"/>
      <c r="CS19" s="86"/>
      <c r="CT19" s="86"/>
      <c r="CU19" s="86"/>
      <c r="CV19" s="86"/>
      <c r="CW19" s="86"/>
      <c r="CX19" s="86"/>
      <c r="CY19" s="86"/>
      <c r="CZ19" s="86"/>
      <c r="DA19" s="86"/>
      <c r="DB19" s="86"/>
      <c r="DC19" s="86"/>
      <c r="DD19" s="86"/>
    </row>
    <row r="20" spans="2:108" ht="9.75" customHeight="1">
      <c r="B20" s="87"/>
      <c r="C20" s="87"/>
      <c r="D20" s="87"/>
      <c r="E20" s="87"/>
      <c r="F20" s="87"/>
      <c r="G20" s="87"/>
      <c r="H20" s="87"/>
      <c r="I20" s="87"/>
      <c r="J20" s="87"/>
      <c r="K20" s="87"/>
      <c r="L20" s="87"/>
      <c r="M20" s="87"/>
      <c r="N20" s="87"/>
      <c r="O20" s="87"/>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6"/>
      <c r="CL20" s="86"/>
      <c r="CM20" s="86"/>
      <c r="CN20" s="86"/>
      <c r="CO20" s="86"/>
      <c r="CP20" s="86"/>
      <c r="CQ20" s="86"/>
      <c r="CR20" s="86"/>
      <c r="CS20" s="86"/>
      <c r="CT20" s="86"/>
      <c r="CU20" s="86"/>
      <c r="CV20" s="86"/>
      <c r="CW20" s="86"/>
      <c r="CX20" s="86"/>
      <c r="CY20" s="86"/>
      <c r="CZ20" s="86"/>
      <c r="DA20" s="86"/>
      <c r="DB20" s="86"/>
      <c r="DC20" s="86"/>
      <c r="DD20" s="86"/>
    </row>
    <row r="21" spans="2:108" ht="45" customHeight="1">
      <c r="B21" s="88" t="s">
        <v>259</v>
      </c>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row>
    <row r="22" spans="2:108" ht="45" customHeight="1">
      <c r="B22" s="63" t="s">
        <v>255</v>
      </c>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row>
    <row r="23" spans="2:108" ht="30.75" customHeight="1">
      <c r="B23" s="64" t="s">
        <v>256</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row>
    <row r="24" spans="2:108" ht="37.5" customHeight="1">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row>
    <row r="25" spans="2:108" ht="153" customHeight="1">
      <c r="B25" s="64" t="s">
        <v>266</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row>
    <row r="26" spans="2:108" ht="105" customHeight="1">
      <c r="B26" s="65" t="s">
        <v>283</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7"/>
    </row>
    <row r="27" spans="2:108" ht="5.25" customHeight="1">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row>
  </sheetData>
  <mergeCells count="25">
    <mergeCell ref="B7:O20"/>
    <mergeCell ref="P7:AI13"/>
    <mergeCell ref="CK7:DD13"/>
    <mergeCell ref="B21:DD21"/>
    <mergeCell ref="P14:AI20"/>
    <mergeCell ref="AJ14:BC20"/>
    <mergeCell ref="AJ7:BC13"/>
    <mergeCell ref="BD7:BO13"/>
    <mergeCell ref="BP7:CJ13"/>
    <mergeCell ref="B22:DD22"/>
    <mergeCell ref="B23:DD24"/>
    <mergeCell ref="B25:DD25"/>
    <mergeCell ref="B26:DD26"/>
    <mergeCell ref="B1:DD2"/>
    <mergeCell ref="B3:DD3"/>
    <mergeCell ref="B4:DD5"/>
    <mergeCell ref="B6:O6"/>
    <mergeCell ref="P6:AI6"/>
    <mergeCell ref="AJ6:BC6"/>
    <mergeCell ref="BD6:BO6"/>
    <mergeCell ref="BP6:CJ6"/>
    <mergeCell ref="CK6:DD6"/>
    <mergeCell ref="BD14:BO20"/>
    <mergeCell ref="BP14:CJ20"/>
    <mergeCell ref="CK14:DD20"/>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baseColWidth="10" defaultRowHeight="14.4"/>
  <cols>
    <col min="4" max="4" width="29.5546875" customWidth="1"/>
    <col min="5" max="5" width="12.88671875" customWidth="1"/>
    <col min="7" max="7" width="38.5546875" customWidth="1"/>
  </cols>
  <sheetData>
    <row r="3" spans="3:7" ht="72">
      <c r="C3" s="15" t="s">
        <v>100</v>
      </c>
      <c r="D3" s="18" t="s">
        <v>184</v>
      </c>
      <c r="E3" s="1"/>
      <c r="F3" s="15" t="s">
        <v>100</v>
      </c>
      <c r="G3" s="30" t="s">
        <v>186</v>
      </c>
    </row>
    <row r="4" spans="3:7" ht="76.95" customHeight="1">
      <c r="C4" s="15" t="s">
        <v>107</v>
      </c>
      <c r="D4" s="15" t="s">
        <v>185</v>
      </c>
      <c r="E4" s="4"/>
      <c r="F4" s="15" t="s">
        <v>107</v>
      </c>
      <c r="G4" s="3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43"/>
  <sheetViews>
    <sheetView showGridLines="0" topLeftCell="A26" zoomScale="50" zoomScaleNormal="50" zoomScaleSheetLayoutView="90" zoomScalePageLayoutView="90" workbookViewId="0">
      <selection activeCell="C42" sqref="C42"/>
    </sheetView>
  </sheetViews>
  <sheetFormatPr baseColWidth="10" defaultColWidth="11.44140625" defaultRowHeight="14.4"/>
  <cols>
    <col min="1" max="1" width="38" customWidth="1"/>
    <col min="2" max="2" width="21.33203125" customWidth="1"/>
    <col min="3" max="3" width="59.33203125" customWidth="1"/>
    <col min="4" max="4" width="26.5546875" customWidth="1"/>
    <col min="5" max="5" width="62.21875" customWidth="1"/>
    <col min="6" max="6" width="17.88671875" customWidth="1"/>
    <col min="7" max="7" width="69.44140625" customWidth="1"/>
    <col min="8" max="8" width="17.88671875" customWidth="1"/>
    <col min="9" max="9" width="66.5546875" customWidth="1"/>
    <col min="10" max="10" width="17.88671875" customWidth="1"/>
    <col min="11" max="11" width="67.6640625" customWidth="1"/>
    <col min="12" max="12" width="17.88671875" customWidth="1"/>
    <col min="13" max="13" width="67.33203125" customWidth="1"/>
    <col min="14" max="14" width="13.109375" hidden="1" customWidth="1"/>
  </cols>
  <sheetData>
    <row r="1" spans="1:14" ht="34.950000000000003" customHeight="1" thickBot="1">
      <c r="A1" s="45" t="s">
        <v>17</v>
      </c>
      <c r="B1" s="102" t="s">
        <v>111</v>
      </c>
      <c r="C1" s="103"/>
      <c r="D1" s="102" t="s">
        <v>111</v>
      </c>
      <c r="E1" s="103"/>
      <c r="F1" s="102" t="s">
        <v>111</v>
      </c>
      <c r="G1" s="103"/>
      <c r="H1" s="91"/>
      <c r="I1" s="91"/>
      <c r="J1" s="91"/>
      <c r="K1" s="91"/>
      <c r="L1" s="91"/>
      <c r="M1" s="91"/>
      <c r="N1" s="43"/>
    </row>
    <row r="2" spans="1:14" ht="34.950000000000003" customHeight="1" thickBot="1">
      <c r="A2" s="47" t="s">
        <v>174</v>
      </c>
      <c r="B2" s="104"/>
      <c r="C2" s="105"/>
      <c r="D2" s="104"/>
      <c r="E2" s="105"/>
      <c r="F2" s="104"/>
      <c r="G2" s="105"/>
      <c r="H2" s="91"/>
      <c r="I2" s="91"/>
      <c r="J2" s="91"/>
      <c r="K2" s="91"/>
      <c r="L2" s="91"/>
      <c r="M2" s="91"/>
      <c r="N2" s="43"/>
    </row>
    <row r="3" spans="1:14" ht="34.950000000000003" customHeight="1" thickBot="1">
      <c r="A3" s="47" t="s">
        <v>18</v>
      </c>
      <c r="B3" s="102" t="s">
        <v>119</v>
      </c>
      <c r="C3" s="103"/>
      <c r="D3" s="102" t="s">
        <v>119</v>
      </c>
      <c r="E3" s="103"/>
      <c r="F3" s="102" t="s">
        <v>119</v>
      </c>
      <c r="G3" s="103"/>
      <c r="H3" s="91"/>
      <c r="I3" s="91"/>
      <c r="J3" s="91"/>
      <c r="K3" s="91"/>
      <c r="L3" s="91"/>
      <c r="M3" s="91"/>
      <c r="N3" s="43"/>
    </row>
    <row r="4" spans="1:14" ht="34.950000000000003" customHeight="1" thickBot="1">
      <c r="A4" s="45" t="s">
        <v>19</v>
      </c>
      <c r="B4" s="102" t="s">
        <v>140</v>
      </c>
      <c r="C4" s="103"/>
      <c r="D4" s="102" t="s">
        <v>140</v>
      </c>
      <c r="E4" s="103"/>
      <c r="F4" s="102" t="s">
        <v>140</v>
      </c>
      <c r="G4" s="103"/>
      <c r="H4" s="91"/>
      <c r="I4" s="91"/>
      <c r="J4" s="91"/>
      <c r="K4" s="91"/>
      <c r="L4" s="91"/>
      <c r="M4" s="91"/>
      <c r="N4" s="43"/>
    </row>
    <row r="5" spans="1:14" ht="122.25" customHeight="1" thickBot="1">
      <c r="A5" s="45" t="s">
        <v>20</v>
      </c>
      <c r="B5" s="92" t="s">
        <v>262</v>
      </c>
      <c r="C5" s="93"/>
      <c r="D5" s="92" t="s">
        <v>269</v>
      </c>
      <c r="E5" s="93"/>
      <c r="F5" s="92" t="s">
        <v>269</v>
      </c>
      <c r="G5" s="93"/>
      <c r="H5" s="91"/>
      <c r="I5" s="91"/>
      <c r="J5" s="91"/>
      <c r="K5" s="91"/>
      <c r="L5" s="91"/>
      <c r="M5" s="91"/>
      <c r="N5" s="43"/>
    </row>
    <row r="6" spans="1:14" ht="117.75" customHeight="1" thickBot="1">
      <c r="A6" s="45" t="s">
        <v>21</v>
      </c>
      <c r="B6" s="92" t="s">
        <v>263</v>
      </c>
      <c r="C6" s="101"/>
      <c r="D6" s="92" t="s">
        <v>270</v>
      </c>
      <c r="E6" s="93"/>
      <c r="F6" s="92" t="s">
        <v>270</v>
      </c>
      <c r="G6" s="93"/>
      <c r="H6" s="91"/>
      <c r="I6" s="91"/>
      <c r="J6" s="91"/>
      <c r="K6" s="91"/>
      <c r="L6" s="91"/>
      <c r="M6" s="91"/>
      <c r="N6" s="43"/>
    </row>
    <row r="7" spans="1:14" ht="13.2" customHeight="1">
      <c r="A7" s="98"/>
      <c r="B7" s="100" t="s">
        <v>251</v>
      </c>
      <c r="C7" s="94"/>
      <c r="D7" s="94" t="s">
        <v>249</v>
      </c>
      <c r="E7" s="94"/>
      <c r="F7" s="94" t="s">
        <v>179</v>
      </c>
      <c r="G7" s="94"/>
      <c r="H7" s="94" t="s">
        <v>180</v>
      </c>
      <c r="I7" s="94"/>
      <c r="J7" s="94" t="s">
        <v>181</v>
      </c>
      <c r="K7" s="94"/>
      <c r="L7" s="94" t="s">
        <v>182</v>
      </c>
      <c r="M7" s="94"/>
      <c r="N7" s="54" t="s">
        <v>183</v>
      </c>
    </row>
    <row r="8" spans="1:14" ht="19.2" customHeight="1" thickBot="1">
      <c r="A8" s="99"/>
      <c r="B8" s="46" t="s">
        <v>22</v>
      </c>
      <c r="C8" s="44" t="s">
        <v>23</v>
      </c>
      <c r="D8" s="44" t="s">
        <v>22</v>
      </c>
      <c r="E8" s="44" t="s">
        <v>23</v>
      </c>
      <c r="F8" s="44" t="s">
        <v>22</v>
      </c>
      <c r="G8" s="44" t="s">
        <v>23</v>
      </c>
      <c r="H8" s="44" t="s">
        <v>22</v>
      </c>
      <c r="I8" s="44" t="s">
        <v>23</v>
      </c>
      <c r="J8" s="44" t="s">
        <v>22</v>
      </c>
      <c r="K8" s="44" t="s">
        <v>23</v>
      </c>
      <c r="L8" s="44" t="s">
        <v>22</v>
      </c>
      <c r="M8" s="44" t="s">
        <v>23</v>
      </c>
      <c r="N8" s="44" t="s">
        <v>22</v>
      </c>
    </row>
    <row r="9" spans="1:14" ht="84.6" customHeight="1" thickBot="1">
      <c r="A9" s="45" t="s">
        <v>24</v>
      </c>
      <c r="B9" s="32"/>
      <c r="C9" s="51" t="s">
        <v>264</v>
      </c>
      <c r="D9" s="41"/>
      <c r="E9" s="51" t="s">
        <v>288</v>
      </c>
      <c r="F9" s="41"/>
      <c r="G9" s="58" t="s">
        <v>286</v>
      </c>
      <c r="H9" s="41"/>
      <c r="I9" s="30"/>
      <c r="J9" s="41"/>
      <c r="K9" s="30"/>
      <c r="L9" s="41"/>
      <c r="M9" s="30"/>
      <c r="N9" s="41"/>
    </row>
    <row r="10" spans="1:14" ht="171" customHeight="1" thickBot="1">
      <c r="A10" s="47" t="s">
        <v>25</v>
      </c>
      <c r="B10" s="32"/>
      <c r="C10" s="24" t="s">
        <v>265</v>
      </c>
      <c r="D10" s="40"/>
      <c r="E10" s="24" t="s">
        <v>278</v>
      </c>
      <c r="F10" s="40"/>
      <c r="G10" s="31" t="s">
        <v>277</v>
      </c>
      <c r="H10" s="40"/>
      <c r="I10" s="30"/>
      <c r="J10" s="40"/>
      <c r="K10" s="30"/>
      <c r="L10" s="40"/>
      <c r="M10" s="30"/>
      <c r="N10" s="40"/>
    </row>
    <row r="11" spans="1:14" ht="34.950000000000003" customHeight="1" thickBot="1">
      <c r="A11" s="47" t="s">
        <v>26</v>
      </c>
      <c r="B11" s="49"/>
      <c r="C11" s="23">
        <v>46082</v>
      </c>
      <c r="D11" s="40"/>
      <c r="E11" s="23">
        <v>46082</v>
      </c>
      <c r="F11" s="40"/>
      <c r="G11" s="23">
        <v>46054</v>
      </c>
      <c r="H11" s="40"/>
      <c r="I11" s="42"/>
      <c r="J11" s="40"/>
      <c r="K11" s="42"/>
      <c r="L11" s="40"/>
      <c r="M11" s="42"/>
      <c r="N11" s="40"/>
    </row>
    <row r="12" spans="1:14" ht="34.950000000000003" customHeight="1" thickBot="1">
      <c r="A12" s="47" t="s">
        <v>27</v>
      </c>
      <c r="B12" s="49"/>
      <c r="C12" s="23">
        <v>46356</v>
      </c>
      <c r="D12" s="40"/>
      <c r="E12" s="23">
        <v>46142</v>
      </c>
      <c r="F12" s="40"/>
      <c r="G12" s="23">
        <v>46112</v>
      </c>
      <c r="H12" s="40"/>
      <c r="I12" s="42"/>
      <c r="J12" s="40"/>
      <c r="K12" s="42"/>
      <c r="L12" s="40"/>
      <c r="M12" s="42"/>
      <c r="N12" s="40"/>
    </row>
    <row r="13" spans="1:14" ht="34.950000000000003" customHeight="1" thickBot="1">
      <c r="A13" s="45" t="s">
        <v>28</v>
      </c>
      <c r="B13" s="49"/>
      <c r="C13" s="15" t="s">
        <v>252</v>
      </c>
      <c r="D13" s="40"/>
      <c r="E13" s="15" t="s">
        <v>252</v>
      </c>
      <c r="F13" s="40"/>
      <c r="G13" s="15" t="s">
        <v>252</v>
      </c>
      <c r="H13" s="40"/>
      <c r="I13" s="43"/>
      <c r="J13" s="40"/>
      <c r="K13" s="43"/>
      <c r="L13" s="40"/>
      <c r="M13" s="43"/>
      <c r="N13" s="40"/>
    </row>
    <row r="14" spans="1:14" ht="105.75" customHeight="1" thickBot="1">
      <c r="A14" s="45" t="s">
        <v>29</v>
      </c>
      <c r="B14" s="32"/>
      <c r="C14" s="24" t="s">
        <v>279</v>
      </c>
      <c r="D14" s="40"/>
      <c r="E14" s="24" t="s">
        <v>287</v>
      </c>
      <c r="F14" s="40"/>
      <c r="G14" s="24" t="s">
        <v>281</v>
      </c>
      <c r="H14" s="40"/>
      <c r="I14" s="24"/>
      <c r="J14" s="40"/>
      <c r="K14" s="24"/>
      <c r="L14" s="40"/>
      <c r="M14" s="24"/>
      <c r="N14" s="40"/>
    </row>
    <row r="15" spans="1:14" s="13" customFormat="1" ht="229.5" customHeight="1" thickBot="1">
      <c r="A15" s="48" t="s">
        <v>30</v>
      </c>
      <c r="B15" s="49"/>
      <c r="C15" s="24" t="s">
        <v>280</v>
      </c>
      <c r="D15" s="50"/>
      <c r="E15" s="24" t="s">
        <v>289</v>
      </c>
      <c r="F15" s="50"/>
      <c r="G15" s="24" t="s">
        <v>282</v>
      </c>
      <c r="H15" s="50"/>
      <c r="I15" s="31"/>
      <c r="J15" s="50"/>
      <c r="K15" s="31"/>
      <c r="L15" s="50"/>
      <c r="M15" s="31"/>
      <c r="N15" s="50"/>
    </row>
    <row r="16" spans="1:14" ht="34.950000000000003" customHeight="1" thickBot="1">
      <c r="A16" s="47" t="s">
        <v>175</v>
      </c>
      <c r="B16" s="32"/>
      <c r="C16" s="43"/>
      <c r="D16" s="40"/>
      <c r="E16" s="43"/>
      <c r="F16" s="40"/>
      <c r="G16" s="43"/>
      <c r="H16" s="40"/>
      <c r="I16" s="43"/>
      <c r="J16" s="40"/>
      <c r="K16" s="43"/>
      <c r="L16" s="40"/>
      <c r="M16" s="43"/>
      <c r="N16" s="40"/>
    </row>
    <row r="17" spans="1:14" ht="34.950000000000003" customHeight="1" thickBot="1">
      <c r="A17" s="47" t="s">
        <v>176</v>
      </c>
      <c r="B17" s="32"/>
      <c r="C17" s="43"/>
      <c r="D17" s="40"/>
      <c r="E17" s="43"/>
      <c r="F17" s="40"/>
      <c r="G17" s="43"/>
      <c r="H17" s="40"/>
      <c r="I17" s="43"/>
      <c r="J17" s="40"/>
      <c r="K17" s="43"/>
      <c r="L17" s="40"/>
      <c r="M17" s="43"/>
      <c r="N17" s="40"/>
    </row>
    <row r="18" spans="1:14" ht="34.950000000000003" customHeight="1" thickBot="1">
      <c r="A18" s="47" t="s">
        <v>177</v>
      </c>
      <c r="B18" s="32"/>
      <c r="C18" s="43"/>
      <c r="D18" s="40"/>
      <c r="E18" s="43"/>
      <c r="F18" s="40"/>
      <c r="G18" s="43"/>
      <c r="H18" s="40"/>
      <c r="I18" s="43"/>
      <c r="J18" s="40"/>
      <c r="K18" s="43"/>
      <c r="L18" s="40"/>
      <c r="M18" s="43"/>
      <c r="N18" s="40"/>
    </row>
    <row r="19" spans="1:14" ht="30" customHeight="1" thickBot="1">
      <c r="A19" s="45" t="s">
        <v>31</v>
      </c>
      <c r="B19" s="39"/>
      <c r="C19" s="30"/>
      <c r="D19" s="30"/>
      <c r="E19" s="30"/>
      <c r="F19" s="30"/>
      <c r="G19" s="30"/>
      <c r="H19" s="30"/>
      <c r="I19" s="30"/>
      <c r="J19" s="30"/>
      <c r="K19" s="30"/>
      <c r="L19" s="30"/>
      <c r="M19" s="30"/>
      <c r="N19" s="30"/>
    </row>
    <row r="20" spans="1:14" ht="27.6" customHeight="1">
      <c r="A20" s="95" t="s">
        <v>32</v>
      </c>
      <c r="B20" s="52"/>
      <c r="C20" s="18" t="s">
        <v>54</v>
      </c>
      <c r="D20" s="30"/>
      <c r="E20" s="18" t="s">
        <v>54</v>
      </c>
      <c r="F20" s="30"/>
      <c r="G20" s="18" t="s">
        <v>54</v>
      </c>
      <c r="H20" s="30"/>
      <c r="I20" s="30"/>
      <c r="J20" s="30"/>
      <c r="K20" s="30"/>
      <c r="L20" s="30"/>
      <c r="M20" s="30"/>
      <c r="N20" s="30"/>
    </row>
    <row r="21" spans="1:14" ht="29.4" customHeight="1">
      <c r="A21" s="96"/>
      <c r="B21" s="52"/>
      <c r="C21" s="18"/>
      <c r="D21" s="30"/>
      <c r="E21" s="18"/>
      <c r="F21" s="30"/>
      <c r="G21" s="18"/>
      <c r="H21" s="30"/>
      <c r="I21" s="30"/>
      <c r="J21" s="30"/>
      <c r="K21" s="30"/>
      <c r="L21" s="30"/>
      <c r="M21" s="30"/>
      <c r="N21" s="30"/>
    </row>
    <row r="22" spans="1:14" ht="28.2" customHeight="1">
      <c r="A22" s="96"/>
      <c r="B22" s="52"/>
      <c r="C22" s="18"/>
      <c r="D22" s="30"/>
      <c r="E22" s="18"/>
      <c r="F22" s="30"/>
      <c r="G22" s="18"/>
      <c r="H22" s="30"/>
      <c r="I22" s="30"/>
      <c r="J22" s="30"/>
      <c r="K22" s="30"/>
      <c r="L22" s="30"/>
      <c r="M22" s="30"/>
      <c r="N22" s="30"/>
    </row>
    <row r="23" spans="1:14" ht="28.2" customHeight="1">
      <c r="A23" s="96"/>
      <c r="B23" s="52"/>
      <c r="C23" s="18"/>
      <c r="D23" s="30"/>
      <c r="E23" s="18"/>
      <c r="F23" s="30"/>
      <c r="G23" s="18"/>
      <c r="H23" s="30"/>
      <c r="I23" s="30"/>
      <c r="J23" s="30"/>
      <c r="K23" s="30"/>
      <c r="L23" s="30"/>
      <c r="M23" s="30"/>
      <c r="N23" s="30"/>
    </row>
    <row r="24" spans="1:14" ht="28.2" customHeight="1">
      <c r="A24" s="96"/>
      <c r="B24" s="52"/>
      <c r="C24" s="18"/>
      <c r="D24" s="30"/>
      <c r="E24" s="18"/>
      <c r="F24" s="30"/>
      <c r="G24" s="18"/>
      <c r="H24" s="30"/>
      <c r="I24" s="30"/>
      <c r="J24" s="30"/>
      <c r="K24" s="30"/>
      <c r="L24" s="30"/>
      <c r="M24" s="30"/>
      <c r="N24" s="30"/>
    </row>
    <row r="25" spans="1:14" ht="30.6" customHeight="1" thickBot="1">
      <c r="A25" s="97"/>
      <c r="B25" s="52"/>
      <c r="C25" s="18"/>
      <c r="D25" s="30"/>
      <c r="E25" s="18"/>
      <c r="F25" s="30"/>
      <c r="G25" s="18"/>
      <c r="H25" s="30"/>
      <c r="I25" s="30"/>
      <c r="J25" s="30"/>
      <c r="K25" s="30"/>
      <c r="L25" s="30"/>
      <c r="M25" s="30"/>
      <c r="N25" s="30"/>
    </row>
    <row r="26" spans="1:14" ht="30.6" customHeight="1">
      <c r="A26" s="95" t="s">
        <v>33</v>
      </c>
      <c r="B26" s="52"/>
      <c r="C26" s="18" t="s">
        <v>73</v>
      </c>
      <c r="D26" s="30"/>
      <c r="E26" s="18" t="s">
        <v>73</v>
      </c>
      <c r="F26" s="30"/>
      <c r="G26" s="18" t="s">
        <v>73</v>
      </c>
      <c r="H26" s="30"/>
      <c r="I26" s="30"/>
      <c r="J26" s="30"/>
      <c r="K26" s="30"/>
      <c r="L26" s="30"/>
      <c r="M26" s="30"/>
      <c r="N26" s="30"/>
    </row>
    <row r="27" spans="1:14" ht="30.6" customHeight="1">
      <c r="A27" s="96"/>
      <c r="B27" s="39"/>
      <c r="C27" s="30"/>
      <c r="D27" s="30"/>
      <c r="E27" s="30"/>
      <c r="F27" s="30"/>
      <c r="G27" s="30"/>
      <c r="H27" s="30"/>
      <c r="I27" s="30"/>
      <c r="J27" s="30"/>
      <c r="K27" s="30"/>
      <c r="L27" s="30"/>
      <c r="M27" s="30"/>
      <c r="N27" s="30"/>
    </row>
    <row r="28" spans="1:14" ht="30.6" customHeight="1">
      <c r="A28" s="96"/>
      <c r="B28" s="39"/>
      <c r="C28" s="30"/>
      <c r="D28" s="30"/>
      <c r="E28" s="30"/>
      <c r="F28" s="30"/>
      <c r="G28" s="30"/>
      <c r="H28" s="30"/>
      <c r="I28" s="30"/>
      <c r="J28" s="30"/>
      <c r="K28" s="30"/>
      <c r="L28" s="30"/>
      <c r="M28" s="30"/>
      <c r="N28" s="30"/>
    </row>
    <row r="29" spans="1:14" ht="30.6" customHeight="1">
      <c r="A29" s="96"/>
      <c r="B29" s="39"/>
      <c r="C29" s="30"/>
      <c r="D29" s="30"/>
      <c r="E29" s="30"/>
      <c r="F29" s="30"/>
      <c r="G29" s="30"/>
      <c r="H29" s="30"/>
      <c r="I29" s="30"/>
      <c r="J29" s="30"/>
      <c r="K29" s="30"/>
      <c r="L29" s="30"/>
      <c r="M29" s="30"/>
      <c r="N29" s="30"/>
    </row>
    <row r="30" spans="1:14" ht="30.6" customHeight="1">
      <c r="A30" s="96"/>
      <c r="B30" s="39"/>
      <c r="C30" s="30"/>
      <c r="D30" s="30"/>
      <c r="E30" s="30"/>
      <c r="F30" s="30"/>
      <c r="G30" s="30"/>
      <c r="H30" s="30"/>
      <c r="I30" s="30"/>
      <c r="J30" s="30"/>
      <c r="K30" s="30"/>
      <c r="L30" s="30"/>
      <c r="M30" s="30"/>
      <c r="N30" s="30"/>
    </row>
    <row r="31" spans="1:14" ht="30.6" customHeight="1">
      <c r="A31" s="96"/>
      <c r="B31" s="39"/>
      <c r="C31" s="30"/>
      <c r="D31" s="30"/>
      <c r="E31" s="30"/>
      <c r="F31" s="30"/>
      <c r="G31" s="30"/>
      <c r="H31" s="30"/>
      <c r="I31" s="30"/>
      <c r="J31" s="30"/>
      <c r="K31" s="30"/>
      <c r="L31" s="30"/>
      <c r="M31" s="30"/>
      <c r="N31" s="30"/>
    </row>
    <row r="32" spans="1:14" ht="34.950000000000003" customHeight="1" thickBot="1">
      <c r="A32" s="97"/>
      <c r="B32" s="39"/>
      <c r="C32" s="30"/>
      <c r="D32" s="30"/>
      <c r="E32" s="30"/>
      <c r="F32" s="30"/>
      <c r="G32" s="30"/>
      <c r="H32" s="30"/>
      <c r="I32" s="30"/>
      <c r="J32" s="30"/>
      <c r="K32" s="30"/>
      <c r="L32" s="30"/>
      <c r="M32" s="30"/>
      <c r="N32" s="30"/>
    </row>
    <row r="33" spans="1:14" ht="34.950000000000003" customHeight="1" thickBot="1">
      <c r="A33" s="45" t="s">
        <v>34</v>
      </c>
      <c r="B33" s="32"/>
      <c r="C33" s="43"/>
      <c r="D33" s="40"/>
      <c r="E33" s="43"/>
      <c r="F33" s="40"/>
      <c r="G33" s="43"/>
      <c r="H33" s="40"/>
      <c r="I33" s="40"/>
      <c r="J33" s="40"/>
      <c r="K33" s="40"/>
      <c r="L33" s="40"/>
      <c r="M33" s="40"/>
      <c r="N33" s="40"/>
    </row>
    <row r="34" spans="1:14" ht="34.950000000000003" customHeight="1" thickBot="1">
      <c r="A34" s="45" t="s">
        <v>35</v>
      </c>
      <c r="B34" s="32"/>
      <c r="C34" s="43"/>
      <c r="D34" s="40"/>
      <c r="E34" s="43"/>
      <c r="F34" s="40"/>
      <c r="G34" s="43"/>
      <c r="H34" s="40"/>
      <c r="I34" s="40"/>
      <c r="J34" s="40"/>
      <c r="K34" s="40"/>
      <c r="L34" s="40"/>
      <c r="M34" s="40"/>
      <c r="N34" s="40"/>
    </row>
    <row r="35" spans="1:14" ht="34.950000000000003" customHeight="1" thickBot="1">
      <c r="A35" s="45" t="s">
        <v>36</v>
      </c>
      <c r="B35" s="32"/>
      <c r="C35" s="18" t="s">
        <v>260</v>
      </c>
      <c r="D35" s="40"/>
      <c r="E35" s="18" t="s">
        <v>260</v>
      </c>
      <c r="F35" s="40"/>
      <c r="G35" s="18" t="s">
        <v>260</v>
      </c>
      <c r="H35" s="40"/>
      <c r="I35" s="40"/>
      <c r="J35" s="40"/>
      <c r="K35" s="40"/>
      <c r="L35" s="40"/>
      <c r="M35" s="40"/>
      <c r="N35" s="40"/>
    </row>
    <row r="36" spans="1:14" ht="34.950000000000003" customHeight="1" thickBot="1">
      <c r="A36" s="45" t="s">
        <v>37</v>
      </c>
      <c r="B36" s="32"/>
      <c r="C36" s="15"/>
      <c r="D36" s="40"/>
      <c r="E36" s="15"/>
      <c r="F36" s="40"/>
      <c r="G36" s="15"/>
      <c r="H36" s="40"/>
      <c r="I36" s="40"/>
      <c r="J36" s="40"/>
      <c r="K36" s="40"/>
      <c r="L36" s="40"/>
      <c r="M36" s="40"/>
      <c r="N36" s="40"/>
    </row>
    <row r="37" spans="1:14" ht="34.950000000000003" customHeight="1" thickBot="1">
      <c r="A37" s="45" t="s">
        <v>37</v>
      </c>
      <c r="B37" s="32"/>
      <c r="C37" s="15"/>
      <c r="D37" s="40"/>
      <c r="E37" s="15"/>
      <c r="F37" s="40"/>
      <c r="G37" s="15"/>
      <c r="H37" s="40"/>
      <c r="I37" s="40"/>
      <c r="J37" s="40"/>
      <c r="K37" s="40"/>
      <c r="L37" s="40"/>
      <c r="M37" s="40"/>
      <c r="N37" s="40"/>
    </row>
    <row r="38" spans="1:14" ht="34.950000000000003" customHeight="1" thickBot="1">
      <c r="A38" s="45" t="s">
        <v>38</v>
      </c>
      <c r="B38" s="32"/>
      <c r="C38" s="15"/>
      <c r="D38" s="40"/>
      <c r="E38" s="15"/>
      <c r="F38" s="40"/>
      <c r="G38" s="15"/>
      <c r="H38" s="40"/>
      <c r="I38" s="40"/>
      <c r="J38" s="40"/>
      <c r="K38" s="40"/>
      <c r="L38" s="40"/>
      <c r="M38" s="40"/>
      <c r="N38" s="40"/>
    </row>
    <row r="39" spans="1:14" ht="34.950000000000003" customHeight="1" thickBot="1">
      <c r="A39" s="45" t="s">
        <v>39</v>
      </c>
      <c r="B39" s="32"/>
      <c r="C39" s="15"/>
      <c r="D39" s="40"/>
      <c r="E39" s="15"/>
      <c r="F39" s="40"/>
      <c r="G39" s="15"/>
      <c r="H39" s="40"/>
      <c r="I39" s="40"/>
      <c r="J39" s="40"/>
      <c r="K39" s="40"/>
      <c r="L39" s="40"/>
      <c r="M39" s="40"/>
      <c r="N39" s="40"/>
    </row>
    <row r="40" spans="1:14" ht="44.25" customHeight="1" thickBot="1">
      <c r="A40" s="45" t="s">
        <v>40</v>
      </c>
      <c r="B40" s="32"/>
      <c r="C40" s="18"/>
      <c r="D40" s="40"/>
      <c r="E40" s="18"/>
      <c r="F40" s="40"/>
      <c r="G40" s="18"/>
      <c r="H40" s="40"/>
      <c r="I40" s="40"/>
      <c r="J40" s="40"/>
      <c r="K40" s="40"/>
      <c r="L40" s="40"/>
      <c r="M40" s="40"/>
      <c r="N40" s="40"/>
    </row>
    <row r="41" spans="1:14" ht="34.950000000000003" customHeight="1" thickBot="1">
      <c r="A41" s="45" t="s">
        <v>41</v>
      </c>
      <c r="B41" s="32"/>
      <c r="C41" s="15"/>
      <c r="D41" s="40"/>
      <c r="E41" s="15"/>
      <c r="F41" s="40"/>
      <c r="G41" s="15"/>
      <c r="H41" s="40"/>
      <c r="I41" s="40"/>
      <c r="J41" s="40"/>
      <c r="K41" s="40"/>
      <c r="L41" s="40"/>
      <c r="M41" s="40"/>
      <c r="N41" s="40"/>
    </row>
    <row r="42" spans="1:14" ht="34.950000000000003" customHeight="1" thickBot="1">
      <c r="A42" s="45" t="s">
        <v>42</v>
      </c>
      <c r="B42" s="32"/>
      <c r="C42" s="15" t="s">
        <v>248</v>
      </c>
      <c r="D42" s="40"/>
      <c r="E42" s="15" t="s">
        <v>248</v>
      </c>
      <c r="F42" s="40"/>
      <c r="G42" s="15" t="s">
        <v>248</v>
      </c>
      <c r="H42" s="40"/>
      <c r="I42" s="40"/>
      <c r="J42" s="40"/>
      <c r="K42" s="40"/>
      <c r="L42" s="40"/>
      <c r="M42" s="40"/>
      <c r="N42" s="40"/>
    </row>
    <row r="43" spans="1:14" ht="34.950000000000003" customHeight="1" thickBot="1">
      <c r="A43" s="45" t="s">
        <v>43</v>
      </c>
      <c r="B43" s="32"/>
      <c r="C43" s="18" t="s">
        <v>250</v>
      </c>
      <c r="D43" s="40"/>
      <c r="E43" s="18" t="s">
        <v>250</v>
      </c>
      <c r="F43" s="40"/>
      <c r="G43" s="18" t="s">
        <v>250</v>
      </c>
      <c r="H43" s="40"/>
      <c r="I43" s="40"/>
      <c r="J43" s="40"/>
      <c r="K43" s="40"/>
      <c r="L43" s="40"/>
      <c r="M43" s="40"/>
      <c r="N43" s="40"/>
    </row>
  </sheetData>
  <sheetProtection formatCells="0" formatColumns="0" formatRows="0" insertColumns="0" insertRows="0" insertHyperlinks="0" deleteColumns="0" deleteRows="0" sort="0" autoFilter="0" pivotTables="0"/>
  <mergeCells count="45">
    <mergeCell ref="D4:E4"/>
    <mergeCell ref="B5:C5"/>
    <mergeCell ref="D5:E5"/>
    <mergeCell ref="B4:C4"/>
    <mergeCell ref="F1:G1"/>
    <mergeCell ref="F2:G2"/>
    <mergeCell ref="F3:G3"/>
    <mergeCell ref="F4:G4"/>
    <mergeCell ref="D1:E1"/>
    <mergeCell ref="B3:C3"/>
    <mergeCell ref="D3:E3"/>
    <mergeCell ref="B1:C1"/>
    <mergeCell ref="B2:C2"/>
    <mergeCell ref="D2:E2"/>
    <mergeCell ref="F5:G5"/>
    <mergeCell ref="J1:K1"/>
    <mergeCell ref="J2:K2"/>
    <mergeCell ref="J3:K3"/>
    <mergeCell ref="J4:K4"/>
    <mergeCell ref="J5:K5"/>
    <mergeCell ref="H1:I1"/>
    <mergeCell ref="H2:I2"/>
    <mergeCell ref="H3:I3"/>
    <mergeCell ref="H4:I4"/>
    <mergeCell ref="H5:I5"/>
    <mergeCell ref="F6:G6"/>
    <mergeCell ref="F7:G7"/>
    <mergeCell ref="A26:A32"/>
    <mergeCell ref="L6:M6"/>
    <mergeCell ref="L7:M7"/>
    <mergeCell ref="H6:I6"/>
    <mergeCell ref="H7:I7"/>
    <mergeCell ref="J6:K6"/>
    <mergeCell ref="J7:K7"/>
    <mergeCell ref="A20:A25"/>
    <mergeCell ref="D6:E6"/>
    <mergeCell ref="A7:A8"/>
    <mergeCell ref="B7:C7"/>
    <mergeCell ref="D7:E7"/>
    <mergeCell ref="B6:C6"/>
    <mergeCell ref="L1:M1"/>
    <mergeCell ref="L2:M2"/>
    <mergeCell ref="L3:M3"/>
    <mergeCell ref="L4:M4"/>
    <mergeCell ref="L5:M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 H4:N4 F4</xm:sqref>
        </x14:dataValidation>
        <x14:dataValidation type="list" allowBlank="1" showInputMessage="1" showErrorMessage="1" xr:uid="{00000000-0002-0000-0400-000001000000}">
          <x14:formula1>
            <xm:f>Clasificadores!$E$2:$E$74</xm:f>
          </x14:formula1>
          <xm:sqref>B26:N32</xm:sqref>
        </x14:dataValidation>
        <x14:dataValidation type="list" allowBlank="1" showInputMessage="1" showErrorMessage="1" xr:uid="{00000000-0002-0000-0400-000002000000}">
          <x14:formula1>
            <xm:f>Listas!$D$2:$D$10</xm:f>
          </x14:formula1>
          <xm:sqref>B3:N3</xm:sqref>
        </x14:dataValidation>
        <x14:dataValidation type="list" allowBlank="1" showInputMessage="1" showErrorMessage="1" xr:uid="{00000000-0002-0000-0400-000003000000}">
          <x14:formula1>
            <xm:f>Listas!$H$2:$H$4</xm:f>
          </x14:formula1>
          <xm:sqref>B1:N1</xm:sqref>
        </x14:dataValidation>
        <x14:dataValidation type="list" allowBlank="1" showInputMessage="1" showErrorMessage="1" xr:uid="{00000000-0002-0000-0400-000004000000}">
          <x14:formula1>
            <xm:f>Clasificadores!$C$2:$C$21</xm:f>
          </x14:formula1>
          <xm:sqref>B20:N25</xm:sqref>
        </x14:dataValidation>
        <x14:dataValidation type="list" allowBlank="1" showInputMessage="1" showErrorMessage="1" xr:uid="{00000000-0002-0000-0400-000005000000}">
          <x14:formula1>
            <xm:f>Clasificadores!$A$2:$A$5</xm:f>
          </x14:formula1>
          <xm:sqref>B19:N19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L3" sqref="L3:L5"/>
    </sheetView>
  </sheetViews>
  <sheetFormatPr baseColWidth="10" defaultRowHeight="14.4"/>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c r="A2" s="26" t="s">
        <v>178</v>
      </c>
      <c r="B2" s="25" t="s">
        <v>161</v>
      </c>
      <c r="C2" s="25" t="s">
        <v>162</v>
      </c>
      <c r="D2" s="25" t="s">
        <v>163</v>
      </c>
      <c r="E2" s="25" t="s">
        <v>164</v>
      </c>
      <c r="F2" s="25" t="s">
        <v>165</v>
      </c>
      <c r="G2" s="25" t="s">
        <v>166</v>
      </c>
      <c r="H2" s="25" t="s">
        <v>167</v>
      </c>
      <c r="I2" s="25" t="s">
        <v>168</v>
      </c>
      <c r="J2" s="25" t="s">
        <v>169</v>
      </c>
      <c r="K2" s="25" t="s">
        <v>170</v>
      </c>
      <c r="L2" s="25" t="s">
        <v>171</v>
      </c>
      <c r="M2" s="25" t="s">
        <v>172</v>
      </c>
      <c r="N2" s="25" t="s">
        <v>173</v>
      </c>
    </row>
    <row r="3" spans="1:14" ht="40.200000000000003" customHeight="1">
      <c r="A3" s="15">
        <v>1</v>
      </c>
      <c r="B3" s="109">
        <v>206</v>
      </c>
      <c r="C3" s="106">
        <f>'Analisis de causas'!A3</f>
        <v>46006</v>
      </c>
      <c r="D3" s="112" t="str">
        <f>'Analisis de causas'!D3</f>
        <v>3-2025-10484</v>
      </c>
      <c r="E3" s="112" t="str">
        <f>'Analisis de causas'!E3</f>
        <v xml:space="preserve">Hallazgo No. 1
</v>
      </c>
      <c r="F3" s="115" t="str">
        <f>'Analisis de causas'!G3</f>
        <v>Falta de aplicación de los lineamientos y la normativa vigente en materia de gestión documental, por parte del área del talento humano, durante los procesos de vinculación, desvinculación y custodia de los expedientes laborales.</v>
      </c>
      <c r="G3" s="7">
        <f>'Solicitudes PAI'!$B2</f>
        <v>0</v>
      </c>
      <c r="H3" s="29" t="str">
        <f>'Solicitudes PAI'!$C10</f>
        <v xml:space="preserve">Revisar y completar las historias laborales de los funcionarios activos de la Entidad que presentan faltantes documentales, mediante  la incorporación de la totalidad de los documentos exigidos en los procesos de vinculación y desvinculación, en cumplimiento del Procedimiento para la administración y custodia de historias laborales PDT-EST-GTH-016 y de los lineamientos técnicos y normativos vigentes. </v>
      </c>
      <c r="I3" s="29">
        <f>'Solicitudes PAI'!$C16</f>
        <v>0</v>
      </c>
      <c r="J3" s="29">
        <f>'Solicitudes PAI'!$C17</f>
        <v>0</v>
      </c>
      <c r="K3" s="29">
        <f>'Solicitudes PAI'!$C18</f>
        <v>0</v>
      </c>
      <c r="L3" s="28" t="str">
        <f>'Solicitudes PAI'!$C13</f>
        <v>Yadira Tapiero Ducuara</v>
      </c>
      <c r="M3" s="35">
        <f>'Solicitudes PAI'!$C11</f>
        <v>46082</v>
      </c>
      <c r="N3" s="35">
        <f>'Solicitudes PAI'!$C12</f>
        <v>46356</v>
      </c>
    </row>
    <row r="4" spans="1:14" ht="40.200000000000003" customHeight="1">
      <c r="A4" s="15">
        <v>2</v>
      </c>
      <c r="B4" s="110"/>
      <c r="C4" s="107"/>
      <c r="D4" s="113"/>
      <c r="E4" s="113"/>
      <c r="F4" s="116"/>
      <c r="G4" s="7" t="e">
        <f>'Solicitudes PAI'!#REF!</f>
        <v>#REF!</v>
      </c>
      <c r="H4" s="29" t="e">
        <f>'Solicitudes PAI'!#REF!</f>
        <v>#REF!</v>
      </c>
      <c r="I4" s="29" t="e">
        <f>'Solicitudes PAI'!#REF!</f>
        <v>#REF!</v>
      </c>
      <c r="J4" s="29" t="e">
        <f>'Solicitudes PAI'!#REF!</f>
        <v>#REF!</v>
      </c>
      <c r="K4" s="29" t="e">
        <f>'Solicitudes PAI'!#REF!</f>
        <v>#REF!</v>
      </c>
      <c r="L4" s="28" t="e">
        <f>'Solicitudes PAI'!#REF!</f>
        <v>#REF!</v>
      </c>
      <c r="M4" s="35" t="e">
        <f>'Solicitudes PAI'!#REF!</f>
        <v>#REF!</v>
      </c>
      <c r="N4" s="35" t="e">
        <f>'Solicitudes PAI'!#REF!</f>
        <v>#REF!</v>
      </c>
    </row>
    <row r="5" spans="1:14" ht="40.200000000000003" customHeight="1">
      <c r="A5" s="15">
        <v>3</v>
      </c>
      <c r="B5" s="110"/>
      <c r="C5" s="107"/>
      <c r="D5" s="113"/>
      <c r="E5" s="113"/>
      <c r="F5" s="116"/>
      <c r="G5" s="7" t="e">
        <f>'Solicitudes PAI'!#REF!</f>
        <v>#REF!</v>
      </c>
      <c r="H5" s="33"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200000000000003" customHeight="1">
      <c r="A6" s="15">
        <v>4</v>
      </c>
      <c r="B6" s="110"/>
      <c r="C6" s="107"/>
      <c r="D6" s="113"/>
      <c r="E6" s="113"/>
      <c r="F6" s="116"/>
      <c r="G6" s="7">
        <f>'Solicitudes PAI'!$D2</f>
        <v>0</v>
      </c>
      <c r="H6" s="33" t="str">
        <f>'Solicitudes PAI'!$E10</f>
        <v xml:space="preserve">
Documentar un control que permita la verificación de la liquidación de las novedades que afectan la nómina en el aplicativo PERNO, orientado a confirmar que el valor liquidado se encuentre conforme al Ingreso Base de Cotización (IBC) . Así mismo, controlar la coherencia entre los días autorizados en los actos administrativos y los valores liquidados automáticamente por el sistema. </v>
      </c>
      <c r="I6" s="33">
        <f>'Solicitudes PAI'!$E16</f>
        <v>0</v>
      </c>
      <c r="J6" s="33">
        <f>'Solicitudes PAI'!$E17</f>
        <v>0</v>
      </c>
      <c r="K6" s="33">
        <f>'Solicitudes PAI'!$E18</f>
        <v>0</v>
      </c>
      <c r="L6" s="34" t="str">
        <f>'Solicitudes PAI'!$E13</f>
        <v>Yadira Tapiero Ducuara</v>
      </c>
      <c r="M6" s="35">
        <f>'Solicitudes PAI'!$E11</f>
        <v>46082</v>
      </c>
      <c r="N6" s="35">
        <f>'Solicitudes PAI'!$E12</f>
        <v>46142</v>
      </c>
    </row>
    <row r="7" spans="1:14" ht="40.200000000000003" customHeight="1">
      <c r="A7" s="15">
        <v>5</v>
      </c>
      <c r="B7" s="110"/>
      <c r="C7" s="107"/>
      <c r="D7" s="113"/>
      <c r="E7" s="113"/>
      <c r="F7" s="116"/>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200000000000003" customHeight="1">
      <c r="A8" s="15">
        <v>6</v>
      </c>
      <c r="B8" s="110"/>
      <c r="C8" s="107"/>
      <c r="D8" s="113"/>
      <c r="E8" s="113"/>
      <c r="F8" s="116"/>
      <c r="G8" s="7">
        <f>'Solicitudes PAI'!$F2</f>
        <v>0</v>
      </c>
      <c r="H8" s="33" t="str">
        <f>'Solicitudes PAI'!$G10</f>
        <v xml:space="preserve">Llevar a acabo la conciliación con el Área de Conyabilidad y Tesorería frenta a la diferencia presentada en el calculó de los 127,78 días de liciencia de maternidad en la nómina , con respecto a los 126 legalmente establecidos por la Ley. </v>
      </c>
      <c r="I8" s="33">
        <f>'Solicitudes PAI'!$G16</f>
        <v>0</v>
      </c>
      <c r="J8" s="33">
        <f>'Solicitudes PAI'!$G17</f>
        <v>0</v>
      </c>
      <c r="K8" s="33">
        <f>'Solicitudes PAI'!$G18</f>
        <v>0</v>
      </c>
      <c r="L8" s="34" t="str">
        <f>'Solicitudes PAI'!$G13</f>
        <v>Yadira Tapiero Ducuara</v>
      </c>
      <c r="M8" s="35">
        <f>'Solicitudes PAI'!$G11</f>
        <v>46054</v>
      </c>
      <c r="N8" s="35">
        <f>'Solicitudes PAI'!$G12</f>
        <v>46112</v>
      </c>
    </row>
    <row r="9" spans="1:14" ht="40.200000000000003" customHeight="1">
      <c r="A9" s="15">
        <v>7</v>
      </c>
      <c r="B9" s="110"/>
      <c r="C9" s="107"/>
      <c r="D9" s="113"/>
      <c r="E9" s="113"/>
      <c r="F9" s="116"/>
      <c r="G9" s="7">
        <f>'Solicitudes PAI'!$H2</f>
        <v>0</v>
      </c>
      <c r="H9" s="33">
        <f>'Solicitudes PAI'!$I10</f>
        <v>0</v>
      </c>
      <c r="I9" s="33">
        <f>'Solicitudes PAI'!$I16</f>
        <v>0</v>
      </c>
      <c r="J9" s="33">
        <f>'Solicitudes PAI'!$I17</f>
        <v>0</v>
      </c>
      <c r="K9" s="33">
        <f>'Solicitudes PAI'!$I18</f>
        <v>0</v>
      </c>
      <c r="L9" s="34">
        <f>'Solicitudes PAI'!$I13</f>
        <v>0</v>
      </c>
      <c r="M9" s="35">
        <f>'Solicitudes PAI'!$I11</f>
        <v>0</v>
      </c>
      <c r="N9" s="35">
        <f>'Solicitudes PAI'!$I12</f>
        <v>0</v>
      </c>
    </row>
    <row r="10" spans="1:14" ht="40.200000000000003" customHeight="1">
      <c r="A10" s="15">
        <v>8</v>
      </c>
      <c r="B10" s="110"/>
      <c r="C10" s="107"/>
      <c r="D10" s="113"/>
      <c r="E10" s="113"/>
      <c r="F10" s="116"/>
      <c r="G10" s="7">
        <f>'Solicitudes PAI'!$J2</f>
        <v>0</v>
      </c>
      <c r="H10" s="33">
        <f>'Solicitudes PAI'!$K10</f>
        <v>0</v>
      </c>
      <c r="I10" s="33">
        <f>'Solicitudes PAI'!$K16</f>
        <v>0</v>
      </c>
      <c r="J10" s="33">
        <f>'Solicitudes PAI'!$K17</f>
        <v>0</v>
      </c>
      <c r="K10" s="33">
        <f>'Solicitudes PAI'!$K18</f>
        <v>0</v>
      </c>
      <c r="L10" s="34">
        <f>'Solicitudes PAI'!$K13</f>
        <v>0</v>
      </c>
      <c r="M10" s="35">
        <f>'Solicitudes PAI'!$K11</f>
        <v>0</v>
      </c>
      <c r="N10" s="35">
        <f>'Solicitudes PAI'!$K12</f>
        <v>0</v>
      </c>
    </row>
    <row r="11" spans="1:14" ht="40.200000000000003" customHeight="1">
      <c r="A11" s="15">
        <v>9</v>
      </c>
      <c r="B11" s="110"/>
      <c r="C11" s="107"/>
      <c r="D11" s="113"/>
      <c r="E11" s="113"/>
      <c r="F11" s="116"/>
      <c r="G11" s="7">
        <f>'Solicitudes PAI'!$L2</f>
        <v>0</v>
      </c>
      <c r="H11" s="33">
        <f>'Solicitudes PAI'!$M10</f>
        <v>0</v>
      </c>
      <c r="I11" s="33">
        <f>'Solicitudes PAI'!$M16</f>
        <v>0</v>
      </c>
      <c r="J11" s="33">
        <f>'Solicitudes PAI'!$M17</f>
        <v>0</v>
      </c>
      <c r="K11" s="33">
        <f>'Solicitudes PAI'!$M18</f>
        <v>0</v>
      </c>
      <c r="L11" s="34">
        <f>'Solicitudes PAI'!$M13</f>
        <v>0</v>
      </c>
      <c r="M11" s="35">
        <f>'Solicitudes PAI'!$M11</f>
        <v>0</v>
      </c>
      <c r="N11" s="35">
        <f>'Solicitudes PAI'!$M12</f>
        <v>0</v>
      </c>
    </row>
    <row r="12" spans="1:14" ht="40.200000000000003" customHeight="1">
      <c r="A12" s="15">
        <v>10</v>
      </c>
      <c r="B12" s="111"/>
      <c r="C12" s="108"/>
      <c r="D12" s="114"/>
      <c r="E12" s="114"/>
      <c r="F12" s="117"/>
      <c r="G12" s="7">
        <f>'Solicitudes PAI'!$N2</f>
        <v>0</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6640625" customWidth="1"/>
    <col min="5" max="5" width="176.88671875" customWidth="1"/>
    <col min="7" max="7" width="22.88671875" customWidth="1"/>
  </cols>
  <sheetData>
    <row r="1" spans="1:5">
      <c r="A1" s="27" t="s">
        <v>44</v>
      </c>
      <c r="C1" s="27" t="s">
        <v>45</v>
      </c>
      <c r="E1" s="27" t="s">
        <v>46</v>
      </c>
    </row>
    <row r="2" spans="1:5">
      <c r="A2" s="14" t="s">
        <v>193</v>
      </c>
      <c r="C2" s="14" t="s">
        <v>47</v>
      </c>
      <c r="E2" s="37" t="s">
        <v>227</v>
      </c>
    </row>
    <row r="3" spans="1:5">
      <c r="A3" s="14" t="s">
        <v>195</v>
      </c>
      <c r="C3" s="14" t="s">
        <v>48</v>
      </c>
      <c r="E3" s="37" t="s">
        <v>229</v>
      </c>
    </row>
    <row r="4" spans="1:5">
      <c r="A4" s="14" t="s">
        <v>194</v>
      </c>
      <c r="C4" s="14" t="s">
        <v>49</v>
      </c>
      <c r="E4" s="37" t="s">
        <v>228</v>
      </c>
    </row>
    <row r="5" spans="1:5">
      <c r="A5" s="14" t="s">
        <v>196</v>
      </c>
      <c r="C5" s="14" t="s">
        <v>50</v>
      </c>
      <c r="E5" s="37" t="s">
        <v>230</v>
      </c>
    </row>
    <row r="6" spans="1:5">
      <c r="A6" s="36"/>
      <c r="C6" s="14" t="s">
        <v>51</v>
      </c>
      <c r="E6" s="37" t="s">
        <v>231</v>
      </c>
    </row>
    <row r="7" spans="1:5">
      <c r="A7" s="36"/>
      <c r="C7" s="14" t="s">
        <v>52</v>
      </c>
      <c r="E7" s="37" t="s">
        <v>232</v>
      </c>
    </row>
    <row r="8" spans="1:5">
      <c r="A8" s="36"/>
      <c r="C8" s="14" t="s">
        <v>53</v>
      </c>
      <c r="E8" s="37" t="s">
        <v>233</v>
      </c>
    </row>
    <row r="9" spans="1:5">
      <c r="A9" s="36"/>
      <c r="C9" s="14" t="s">
        <v>54</v>
      </c>
      <c r="E9" s="37" t="s">
        <v>234</v>
      </c>
    </row>
    <row r="10" spans="1:5">
      <c r="A10" s="36"/>
      <c r="C10" s="14" t="s">
        <v>56</v>
      </c>
      <c r="E10" s="37" t="s">
        <v>235</v>
      </c>
    </row>
    <row r="11" spans="1:5">
      <c r="A11" s="36"/>
      <c r="C11" s="14" t="s">
        <v>58</v>
      </c>
      <c r="E11" s="37" t="s">
        <v>236</v>
      </c>
    </row>
    <row r="12" spans="1:5">
      <c r="A12" s="36"/>
      <c r="C12" s="14" t="s">
        <v>60</v>
      </c>
      <c r="E12" s="37" t="s">
        <v>55</v>
      </c>
    </row>
    <row r="13" spans="1:5">
      <c r="A13" s="36"/>
      <c r="C13" s="14" t="s">
        <v>62</v>
      </c>
      <c r="E13" s="37" t="s">
        <v>57</v>
      </c>
    </row>
    <row r="14" spans="1:5">
      <c r="A14" s="36"/>
      <c r="C14" s="14" t="s">
        <v>64</v>
      </c>
      <c r="E14" s="37" t="s">
        <v>59</v>
      </c>
    </row>
    <row r="15" spans="1:5">
      <c r="A15" s="36"/>
      <c r="C15" s="14" t="s">
        <v>66</v>
      </c>
      <c r="E15" s="37" t="s">
        <v>61</v>
      </c>
    </row>
    <row r="16" spans="1:5">
      <c r="A16" s="36"/>
      <c r="C16" s="14" t="s">
        <v>68</v>
      </c>
      <c r="E16" s="37" t="s">
        <v>63</v>
      </c>
    </row>
    <row r="17" spans="1:5">
      <c r="A17" s="36"/>
      <c r="C17" s="14" t="s">
        <v>70</v>
      </c>
      <c r="E17" s="37" t="s">
        <v>65</v>
      </c>
    </row>
    <row r="18" spans="1:5">
      <c r="A18" s="36"/>
      <c r="C18" s="14" t="s">
        <v>72</v>
      </c>
      <c r="E18" s="37" t="s">
        <v>67</v>
      </c>
    </row>
    <row r="19" spans="1:5">
      <c r="A19" s="36"/>
      <c r="C19" s="14" t="s">
        <v>74</v>
      </c>
      <c r="E19" s="37" t="s">
        <v>69</v>
      </c>
    </row>
    <row r="20" spans="1:5">
      <c r="A20" s="36"/>
      <c r="C20" s="14" t="s">
        <v>76</v>
      </c>
      <c r="E20" s="37" t="s">
        <v>71</v>
      </c>
    </row>
    <row r="21" spans="1:5">
      <c r="A21" s="36"/>
      <c r="C21" s="14" t="s">
        <v>78</v>
      </c>
      <c r="E21" s="37" t="s">
        <v>73</v>
      </c>
    </row>
    <row r="22" spans="1:5">
      <c r="A22" s="36"/>
      <c r="E22" s="37" t="s">
        <v>75</v>
      </c>
    </row>
    <row r="23" spans="1:5">
      <c r="A23" s="36"/>
      <c r="E23" s="37" t="s">
        <v>77</v>
      </c>
    </row>
    <row r="24" spans="1:5">
      <c r="A24" s="36"/>
      <c r="E24" s="37" t="s">
        <v>79</v>
      </c>
    </row>
    <row r="25" spans="1:5">
      <c r="A25" s="36"/>
      <c r="E25" s="37" t="s">
        <v>80</v>
      </c>
    </row>
    <row r="26" spans="1:5">
      <c r="A26" s="36"/>
      <c r="E26" s="37" t="s">
        <v>81</v>
      </c>
    </row>
    <row r="27" spans="1:5">
      <c r="A27" s="36"/>
      <c r="E27" s="38" t="s">
        <v>82</v>
      </c>
    </row>
    <row r="28" spans="1:5">
      <c r="E28" s="38" t="s">
        <v>197</v>
      </c>
    </row>
    <row r="29" spans="1:5">
      <c r="E29" s="38" t="s">
        <v>83</v>
      </c>
    </row>
    <row r="30" spans="1:5">
      <c r="E30" s="38" t="s">
        <v>84</v>
      </c>
    </row>
    <row r="31" spans="1:5">
      <c r="E31" s="38" t="s">
        <v>85</v>
      </c>
    </row>
    <row r="32" spans="1:5">
      <c r="E32" s="38" t="s">
        <v>86</v>
      </c>
    </row>
    <row r="33" spans="5:5">
      <c r="E33" s="38" t="s">
        <v>87</v>
      </c>
    </row>
    <row r="34" spans="5:5">
      <c r="E34" s="38" t="s">
        <v>88</v>
      </c>
    </row>
    <row r="35" spans="5:5">
      <c r="E35" s="38" t="s">
        <v>89</v>
      </c>
    </row>
    <row r="36" spans="5:5">
      <c r="E36" s="38" t="s">
        <v>198</v>
      </c>
    </row>
    <row r="37" spans="5:5">
      <c r="E37" s="38" t="s">
        <v>90</v>
      </c>
    </row>
    <row r="38" spans="5:5">
      <c r="E38" s="38" t="s">
        <v>199</v>
      </c>
    </row>
    <row r="39" spans="5:5">
      <c r="E39" s="38" t="s">
        <v>200</v>
      </c>
    </row>
    <row r="40" spans="5:5">
      <c r="E40" s="38" t="s">
        <v>201</v>
      </c>
    </row>
    <row r="41" spans="5:5">
      <c r="E41" s="38" t="s">
        <v>202</v>
      </c>
    </row>
    <row r="42" spans="5:5">
      <c r="E42" s="38" t="s">
        <v>203</v>
      </c>
    </row>
    <row r="43" spans="5:5">
      <c r="E43" s="38" t="s">
        <v>204</v>
      </c>
    </row>
    <row r="44" spans="5:5">
      <c r="E44" s="38" t="s">
        <v>205</v>
      </c>
    </row>
    <row r="45" spans="5:5">
      <c r="E45" s="38" t="s">
        <v>206</v>
      </c>
    </row>
    <row r="46" spans="5:5">
      <c r="E46" s="38" t="s">
        <v>207</v>
      </c>
    </row>
    <row r="47" spans="5:5">
      <c r="E47" s="38" t="s">
        <v>208</v>
      </c>
    </row>
    <row r="48" spans="5:5">
      <c r="E48" s="38" t="s">
        <v>209</v>
      </c>
    </row>
    <row r="49" spans="5:5">
      <c r="E49" s="38" t="s">
        <v>210</v>
      </c>
    </row>
    <row r="50" spans="5:5">
      <c r="E50" s="38" t="s">
        <v>211</v>
      </c>
    </row>
    <row r="51" spans="5:5">
      <c r="E51" s="38" t="s">
        <v>212</v>
      </c>
    </row>
    <row r="52" spans="5:5">
      <c r="E52" s="38" t="s">
        <v>213</v>
      </c>
    </row>
    <row r="53" spans="5:5">
      <c r="E53" s="38" t="s">
        <v>214</v>
      </c>
    </row>
    <row r="54" spans="5:5">
      <c r="E54" s="38" t="s">
        <v>215</v>
      </c>
    </row>
    <row r="55" spans="5:5">
      <c r="E55" s="38" t="s">
        <v>216</v>
      </c>
    </row>
    <row r="56" spans="5:5">
      <c r="E56" s="38" t="s">
        <v>217</v>
      </c>
    </row>
    <row r="57" spans="5:5">
      <c r="E57" s="38" t="s">
        <v>218</v>
      </c>
    </row>
    <row r="58" spans="5:5">
      <c r="E58" s="38" t="s">
        <v>219</v>
      </c>
    </row>
    <row r="59" spans="5:5">
      <c r="E59" s="38" t="s">
        <v>220</v>
      </c>
    </row>
    <row r="60" spans="5:5">
      <c r="E60" s="38" t="s">
        <v>221</v>
      </c>
    </row>
    <row r="61" spans="5:5">
      <c r="E61" s="38" t="s">
        <v>222</v>
      </c>
    </row>
    <row r="62" spans="5:5">
      <c r="E62" s="38" t="s">
        <v>223</v>
      </c>
    </row>
    <row r="63" spans="5:5">
      <c r="E63" s="38" t="s">
        <v>224</v>
      </c>
    </row>
    <row r="64" spans="5:5">
      <c r="E64" s="38" t="s">
        <v>91</v>
      </c>
    </row>
    <row r="65" spans="5:5">
      <c r="E65" s="38" t="s">
        <v>92</v>
      </c>
    </row>
    <row r="66" spans="5:5">
      <c r="E66" s="38" t="s">
        <v>93</v>
      </c>
    </row>
    <row r="67" spans="5:5">
      <c r="E67" s="38" t="s">
        <v>94</v>
      </c>
    </row>
    <row r="68" spans="5:5">
      <c r="E68" s="38" t="s">
        <v>95</v>
      </c>
    </row>
    <row r="69" spans="5:5">
      <c r="E69" s="38" t="s">
        <v>96</v>
      </c>
    </row>
    <row r="70" spans="5:5">
      <c r="E70" s="38" t="s">
        <v>97</v>
      </c>
    </row>
    <row r="71" spans="5:5">
      <c r="E71" s="38" t="s">
        <v>98</v>
      </c>
    </row>
    <row r="72" spans="5:5">
      <c r="E72" s="38" t="s">
        <v>226</v>
      </c>
    </row>
    <row r="73" spans="5:5">
      <c r="E73" s="38" t="s">
        <v>225</v>
      </c>
    </row>
    <row r="74" spans="5:5">
      <c r="E74" s="38" t="s">
        <v>99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100</v>
      </c>
      <c r="B1" s="10" t="s">
        <v>101</v>
      </c>
      <c r="C1" s="3" t="s">
        <v>102</v>
      </c>
      <c r="D1" t="s">
        <v>18</v>
      </c>
      <c r="E1" t="s">
        <v>103</v>
      </c>
      <c r="F1" t="s">
        <v>104</v>
      </c>
      <c r="G1" t="s">
        <v>105</v>
      </c>
      <c r="H1" t="s">
        <v>17</v>
      </c>
      <c r="J1" t="s">
        <v>19</v>
      </c>
      <c r="K1" t="s">
        <v>8</v>
      </c>
      <c r="L1" s="16" t="s">
        <v>106</v>
      </c>
    </row>
    <row r="2" spans="1:12" s="13" customFormat="1" ht="31.8" thickBot="1">
      <c r="A2" s="2" t="s">
        <v>107</v>
      </c>
      <c r="B2" s="10" t="s">
        <v>108</v>
      </c>
      <c r="C2" s="3" t="s">
        <v>109</v>
      </c>
      <c r="D2" s="13" t="s">
        <v>110</v>
      </c>
      <c r="E2" s="13" t="s">
        <v>24</v>
      </c>
      <c r="H2" s="13" t="s">
        <v>111</v>
      </c>
      <c r="J2" s="13" t="s">
        <v>112</v>
      </c>
      <c r="K2" s="13" t="s">
        <v>113</v>
      </c>
      <c r="L2" s="16" t="s">
        <v>24</v>
      </c>
    </row>
    <row r="3" spans="1:12" s="13" customFormat="1" ht="31.8" thickBot="1">
      <c r="D3" s="13" t="s">
        <v>114</v>
      </c>
      <c r="E3" s="13" t="s">
        <v>115</v>
      </c>
      <c r="H3" s="13" t="s">
        <v>116</v>
      </c>
      <c r="J3" s="13" t="s">
        <v>117</v>
      </c>
      <c r="K3" s="13" t="s">
        <v>118</v>
      </c>
      <c r="L3" s="16" t="s">
        <v>25</v>
      </c>
    </row>
    <row r="4" spans="1:12" s="13" customFormat="1" ht="16.2" thickBot="1">
      <c r="B4" s="4"/>
      <c r="C4" s="4"/>
      <c r="D4" s="13" t="s">
        <v>119</v>
      </c>
      <c r="E4" s="13" t="s">
        <v>120</v>
      </c>
      <c r="H4" s="13" t="s">
        <v>121</v>
      </c>
      <c r="J4" s="13" t="s">
        <v>122</v>
      </c>
      <c r="K4" s="13" t="s">
        <v>123</v>
      </c>
      <c r="L4" s="16" t="s">
        <v>26</v>
      </c>
    </row>
    <row r="5" spans="1:12" s="13" customFormat="1" ht="16.2" thickBot="1">
      <c r="B5" s="4"/>
      <c r="C5" s="4"/>
      <c r="D5" s="13" t="s">
        <v>124</v>
      </c>
      <c r="E5" s="13" t="s">
        <v>28</v>
      </c>
      <c r="J5" s="13" t="s">
        <v>125</v>
      </c>
      <c r="L5" s="16" t="s">
        <v>27</v>
      </c>
    </row>
    <row r="6" spans="1:12" s="13" customFormat="1" ht="16.2" thickBot="1">
      <c r="B6" s="4"/>
      <c r="C6" s="4"/>
      <c r="D6" s="13" t="s">
        <v>126</v>
      </c>
      <c r="E6" s="13" t="s">
        <v>127</v>
      </c>
      <c r="J6" s="13" t="s">
        <v>128</v>
      </c>
      <c r="L6" s="16" t="s">
        <v>28</v>
      </c>
    </row>
    <row r="7" spans="1:12" s="13" customFormat="1" ht="16.2" thickBot="1">
      <c r="B7" s="4"/>
      <c r="C7" s="4"/>
      <c r="D7" s="13" t="s">
        <v>129</v>
      </c>
      <c r="E7" s="13" t="s">
        <v>130</v>
      </c>
      <c r="J7" s="13" t="s">
        <v>131</v>
      </c>
      <c r="L7" s="16" t="s">
        <v>29</v>
      </c>
    </row>
    <row r="8" spans="1:12" s="13" customFormat="1" ht="31.8" thickBot="1">
      <c r="B8" s="4"/>
      <c r="C8" s="4"/>
      <c r="D8" s="13" t="s">
        <v>132</v>
      </c>
      <c r="E8" s="13" t="s">
        <v>133</v>
      </c>
      <c r="J8" s="13" t="s">
        <v>134</v>
      </c>
      <c r="L8" s="16" t="s">
        <v>30</v>
      </c>
    </row>
    <row r="9" spans="1:12" s="13" customFormat="1" ht="16.2" thickBot="1">
      <c r="B9" s="4"/>
      <c r="C9" s="4"/>
      <c r="D9" s="13" t="s">
        <v>135</v>
      </c>
      <c r="E9" s="13" t="s">
        <v>136</v>
      </c>
      <c r="J9" s="13" t="s">
        <v>137</v>
      </c>
      <c r="L9" s="16" t="s">
        <v>31</v>
      </c>
    </row>
    <row r="10" spans="1:12" s="13" customFormat="1" ht="31.8" thickBot="1">
      <c r="B10" s="4"/>
      <c r="C10" s="4"/>
      <c r="D10" s="13" t="s">
        <v>138</v>
      </c>
      <c r="E10" s="13" t="s">
        <v>139</v>
      </c>
      <c r="J10" s="13" t="s">
        <v>140</v>
      </c>
      <c r="L10" s="16" t="s">
        <v>32</v>
      </c>
    </row>
    <row r="11" spans="1:12" s="13" customFormat="1" ht="31.8" thickBot="1">
      <c r="B11" s="4"/>
      <c r="C11" s="4"/>
      <c r="E11" s="13" t="s">
        <v>141</v>
      </c>
      <c r="J11" s="13" t="s">
        <v>142</v>
      </c>
      <c r="L11" s="16" t="s">
        <v>33</v>
      </c>
    </row>
    <row r="12" spans="1:12" s="13" customFormat="1" ht="31.8" thickBot="1">
      <c r="B12" s="4"/>
      <c r="C12" s="4"/>
      <c r="E12" s="13" t="s">
        <v>143</v>
      </c>
      <c r="L12" s="16" t="s">
        <v>34</v>
      </c>
    </row>
    <row r="13" spans="1:12" s="13" customFormat="1" ht="16.2" thickBot="1">
      <c r="B13" s="4"/>
      <c r="C13" s="4"/>
      <c r="E13" s="13" t="s">
        <v>144</v>
      </c>
      <c r="L13" s="16" t="s">
        <v>35</v>
      </c>
    </row>
    <row r="14" spans="1:12" s="13" customFormat="1" ht="16.2" thickBot="1">
      <c r="B14" s="4"/>
      <c r="C14" s="4"/>
      <c r="E14" s="13" t="s">
        <v>145</v>
      </c>
      <c r="L14" s="16" t="s">
        <v>36</v>
      </c>
    </row>
    <row r="15" spans="1:12" s="13" customFormat="1" ht="31.8" thickBot="1">
      <c r="B15" s="4"/>
      <c r="C15" s="4"/>
      <c r="E15" s="13" t="s">
        <v>146</v>
      </c>
      <c r="L15" s="16" t="s">
        <v>37</v>
      </c>
    </row>
    <row r="16" spans="1:12" s="13" customFormat="1" ht="16.2" thickBot="1">
      <c r="B16" s="4"/>
      <c r="C16" s="4"/>
      <c r="E16" s="13" t="s">
        <v>147</v>
      </c>
      <c r="L16" s="16" t="s">
        <v>38</v>
      </c>
    </row>
    <row r="17" spans="2:12" s="13" customFormat="1" ht="31.8" thickBot="1">
      <c r="B17" s="4"/>
      <c r="C17" s="4"/>
      <c r="E17" s="13" t="s">
        <v>148</v>
      </c>
      <c r="L17" s="16" t="s">
        <v>39</v>
      </c>
    </row>
    <row r="18" spans="2:12" s="13" customFormat="1" ht="31.8" thickBot="1">
      <c r="B18" s="4"/>
      <c r="C18" s="4"/>
      <c r="E18" s="4" t="s">
        <v>149</v>
      </c>
      <c r="L18" s="16" t="s">
        <v>40</v>
      </c>
    </row>
    <row r="19" spans="2:12" s="13" customFormat="1" ht="16.2" thickBot="1">
      <c r="B19" s="4"/>
      <c r="C19" s="4"/>
      <c r="L19" s="16" t="s">
        <v>41</v>
      </c>
    </row>
    <row r="20" spans="2:12" s="13" customFormat="1" ht="16.2" thickBot="1">
      <c r="B20" s="4"/>
      <c r="C20" s="4"/>
      <c r="L20" s="16" t="s">
        <v>42</v>
      </c>
    </row>
    <row r="21" spans="2:12" s="13" customFormat="1" ht="16.2" thickBot="1">
      <c r="B21" s="4"/>
      <c r="C21" s="4"/>
      <c r="L21" s="16" t="s">
        <v>43</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347c5e-69fe-4e3b-a031-ae618bcae76f">
      <Terms xmlns="http://schemas.microsoft.com/office/infopath/2007/PartnerControls"/>
    </lcf76f155ced4ddcb4097134ff3c332f>
    <TaxCatchAll xmlns="ee81ed70-6149-4cc8-9355-fea0e319e8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1C9F419DD40394EB78A043D19B88E09" ma:contentTypeVersion="15" ma:contentTypeDescription="Crear nuevo documento." ma:contentTypeScope="" ma:versionID="55504d9b89270c3fd03738b1d724f957">
  <xsd:schema xmlns:xsd="http://www.w3.org/2001/XMLSchema" xmlns:xs="http://www.w3.org/2001/XMLSchema" xmlns:p="http://schemas.microsoft.com/office/2006/metadata/properties" xmlns:ns2="55347c5e-69fe-4e3b-a031-ae618bcae76f" xmlns:ns3="ee81ed70-6149-4cc8-9355-fea0e319e89f" targetNamespace="http://schemas.microsoft.com/office/2006/metadata/properties" ma:root="true" ma:fieldsID="6cc4f2f2bfb215cade7f77fe9c7a6741" ns2:_="" ns3:_="">
    <xsd:import namespace="55347c5e-69fe-4e3b-a031-ae618bcae76f"/>
    <xsd:import namespace="ee81ed70-6149-4cc8-9355-fea0e319e8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47c5e-69fe-4e3b-a031-ae618bcae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1ed70-6149-4cc8-9355-fea0e319e89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7d2b1fb-43bb-469f-8549-e3e6513abbfb}" ma:internalName="TaxCatchAll" ma:showField="CatchAllData" ma:web="ee81ed70-6149-4cc8-9355-fea0e319e8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D71338-586E-4249-A4FB-65010A1A15B5}">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terms/"/>
    <ds:schemaRef ds:uri="55347c5e-69fe-4e3b-a031-ae618bcae76f"/>
    <ds:schemaRef ds:uri="http://www.w3.org/XML/1998/namespace"/>
    <ds:schemaRef ds:uri="ee81ed70-6149-4cc8-9355-fea0e319e89f"/>
    <ds:schemaRef ds:uri="http://purl.org/dc/elements/1.1/"/>
  </ds:schemaRefs>
</ds:datastoreItem>
</file>

<file path=customXml/itemProps2.xml><?xml version="1.0" encoding="utf-8"?>
<ds:datastoreItem xmlns:ds="http://schemas.openxmlformats.org/officeDocument/2006/customXml" ds:itemID="{5A7EB27F-09A2-491B-A2E3-5CB2753D3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47c5e-69fe-4e3b-a031-ae618bcae76f"/>
    <ds:schemaRef ds:uri="ee81ed70-6149-4cc8-9355-fea0e319e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2026-04-10T21:36:27Z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0x010100E1C9F419DD40394EB78A043D19B88E09</vt:lpwstr>
  </property>
  <property fmtid="{D5CDD505-2E9C-101B-9397-08002B2CF9AE}" pid="3" name="MediaServiceImageTags">
    <vt:lpwstr/>
  </property>
</Properties>
</file>