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4 - 2025 - 2026\ANALISIS DE CAUSAS - TODOS 2024-2025-2026\2026\ADMINISTRATIVA - SFA\"/>
    </mc:Choice>
  </mc:AlternateContent>
  <xr:revisionPtr revIDLastSave="0" documentId="13_ncr:1_{0EEB7C05-7824-4EB3-9259-A4FA55C09755}" xr6:coauthVersionLast="47" xr6:coauthVersionMax="47" xr10:uidLastSave="{00000000-0000-0000-0000-000000000000}"/>
  <bookViews>
    <workbookView xWindow="-108" yWindow="-108" windowWidth="23256" windowHeight="12456"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causas'!$A$1:$T$13</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S3" i="4" l="1"/>
  <c r="S8" i="4"/>
  <c r="T8" i="4"/>
  <c r="S9" i="4"/>
  <c r="T9" i="4"/>
  <c r="S10" i="4"/>
  <c r="T10" i="4"/>
  <c r="S11" i="4"/>
  <c r="T11" i="4"/>
  <c r="S12" i="4"/>
  <c r="T12" i="4"/>
  <c r="S13" i="4"/>
  <c r="T13"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de/mm//aaaa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autoevaluación describa brevemente lo sucedido</t>
        </r>
      </text>
    </comment>
    <comment ref="G2" authorId="2" shapeId="0" xr:uid="{00000000-0006-0000-0100-000007000000}">
      <text>
        <r>
          <rPr>
            <b/>
            <sz val="9"/>
            <color indexed="81"/>
            <rFont val="Tahoma"/>
            <family val="2"/>
          </rPr>
          <t xml:space="preserve">OAP:
Diríjase a la pestaña "Metodología AC" y aplique la metodología de análisis sugerida. 
</t>
        </r>
        <r>
          <rPr>
            <sz val="9"/>
            <color indexed="81"/>
            <rFont val="Tahoma"/>
            <family val="2"/>
          </rPr>
          <t xml:space="preserve">
Escriba las causas o causa raíz del hallazgo o de la situación presentada, resultado de la implementación de la metodología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rgb="FF000000"/>
            <rFont val="Tahoma"/>
            <family val="2"/>
          </rPr>
          <t>OAP:</t>
        </r>
        <r>
          <rPr>
            <sz val="9"/>
            <color rgb="FF000000"/>
            <rFont val="Tahoma"/>
            <family val="2"/>
          </rPr>
          <t xml:space="preserve">
</t>
        </r>
        <r>
          <rPr>
            <sz val="9"/>
            <color rgb="FF000000"/>
            <rFont val="Tahoma"/>
            <family val="2"/>
          </rPr>
          <t xml:space="preserve">
</t>
        </r>
        <r>
          <rPr>
            <sz val="9"/>
            <color rgb="FF000000"/>
            <rFont val="Tahoma"/>
            <family val="2"/>
          </rPr>
          <t xml:space="preserve">Esta es la fecha de cuando se presentó por primera vez el hecho que materialización el riesgo, previo a la fecha de identificación por parte del proceso auditor o autoevaluación.
</t>
        </r>
        <r>
          <rPr>
            <sz val="9"/>
            <color rgb="FF000000"/>
            <rFont val="Tahoma"/>
            <family val="2"/>
          </rPr>
          <t xml:space="preserve">
</t>
        </r>
        <r>
          <rPr>
            <sz val="9"/>
            <color rgb="FF000000"/>
            <rFont val="Tahoma"/>
            <family val="2"/>
          </rPr>
          <t>Formato de/mm//aaaa</t>
        </r>
      </text>
    </comment>
    <comment ref="K2" authorId="2" shapeId="0" xr:uid="{00000000-0006-0000-0100-00000B000000}">
      <text>
        <r>
          <rPr>
            <b/>
            <sz val="9"/>
            <color rgb="FF000000"/>
            <rFont val="Tahoma"/>
            <family val="2"/>
          </rPr>
          <t xml:space="preserve">OAP:
</t>
        </r>
        <r>
          <rPr>
            <sz val="9"/>
            <color rgb="FF000000"/>
            <rFont val="Tahoma"/>
            <family val="2"/>
          </rPr>
          <t xml:space="preserve">
</t>
        </r>
        <r>
          <rPr>
            <sz val="9"/>
            <color rgb="FF000000"/>
            <rFont val="Tahoma"/>
            <family val="2"/>
          </rPr>
          <t xml:space="preserve">Fecha del día en el que el proceso auditor o autoevaluación identificó la materialización del riesgo. 
</t>
        </r>
        <r>
          <rPr>
            <sz val="9"/>
            <color rgb="FF000000"/>
            <rFont val="Tahoma"/>
            <family val="2"/>
          </rPr>
          <t xml:space="preserve">
</t>
        </r>
        <r>
          <rPr>
            <sz val="9"/>
            <color rgb="FF000000"/>
            <rFont val="Tahoma"/>
            <family val="2"/>
          </rPr>
          <t xml:space="preserve">Formato de/mm//aaaa
</t>
        </r>
        <r>
          <rPr>
            <sz val="9"/>
            <color rgb="FF000000"/>
            <rFont val="Tahoma"/>
            <family val="2"/>
          </rPr>
          <t xml:space="preserve">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análisis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rgb="FF000000"/>
            <rFont val="Tahoma"/>
            <family val="2"/>
          </rPr>
          <t xml:space="preserve">OAP:
</t>
        </r>
        <r>
          <rPr>
            <sz val="9"/>
            <color rgb="FF000000"/>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<sst xmlns="http://schemas.openxmlformats.org/spreadsheetml/2006/main" count="370" uniqueCount="274">
  <si>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</si>
  <si>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</si>
  <si>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</si>
  <si>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</si>
  <si>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</si>
  <si>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</si>
  <si>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</si>
  <si>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</si>
  <si>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</si>
  <si>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</si>
  <si>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</si>
  <si>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</si>
  <si>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</si>
  <si>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</si>
  <si>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</si>
  <si>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</si>
  <si>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</si>
  <si>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</si>
  <si>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</si>
  <si>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</si>
  <si>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</si>
  <si>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</si>
  <si>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</si>
  <si>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</si>
  <si>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</si>
  <si>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</si>
  <si>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</si>
  <si>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</si>
  <si>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</si>
  <si>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</si>
  <si>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</si>
  <si>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</si>
  <si>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</si>
  <si>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</si>
  <si>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</si>
  <si>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</si>
  <si>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</si>
  <si>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</si>
  <si>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</si>
  <si>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</si>
  <si>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</si>
  <si>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</si>
  <si>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</si>
  <si>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</si>
  <si>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</si>
  <si>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</si>
  <si>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</si>
  <si>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</si>
  <si>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</si>
  <si>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</si>
  <si>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</si>
  <si>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</si>
  <si>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</si>
  <si>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</si>
  <si>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</si>
  <si>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</si>
  <si>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</si>
  <si>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</si>
  <si>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</si>
  <si>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</si>
  <si>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</si>
  <si>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</si>
  <si>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</si>
  <si>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</si>
  <si>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</si>
  <si>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</si>
  <si>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</si>
  <si>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</si>
  <si>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</si>
  <si>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</si>
  <si>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</si>
  <si>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</si>
  <si>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</si>
  <si>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</si>
  <si>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</si>
  <si>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</si>
  <si>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</si>
  <si>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</si>
  <si>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</si>
  <si>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</si>
  <si>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</si>
  <si>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</si>
  <si>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</si>
  <si>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</si>
  <si>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</si>
  <si>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</si>
  <si>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</si>
  <si>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</si>
  <si>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</si>
  <si>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</si>
  <si>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</si>
  <si>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</si>
  <si>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</si>
  <si>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</si>
  <si>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</si>
  <si>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</si>
  <si>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</si>
  <si>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</si>
  <si>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</si>
  <si>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</si>
  <si>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</si>
  <si>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</si>
  <si>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</si>
  <si>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</si>
  <si>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</si>
  <si>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</si>
  <si>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</si>
  <si>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</si>
  <si>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</si>
  <si>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</si>
  <si>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</si>
  <si>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</si>
  <si>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</si>
  <si>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</si>
  <si>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</si>
  <si>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</si>
  <si>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</si>
  <si>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</si>
  <si>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</si>
  <si>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</si>
  <si>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</si>
  <si>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</si>
  <si>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</si>
  <si>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</si>
  <si>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</si>
  <si>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</si>
  <si>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</si>
  <si>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</si>
  <si>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</si>
  <si>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</si>
  <si>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</si>
  <si>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</si>
  <si>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</si>
  <si>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</si>
  <si>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</si>
  <si>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</si>
  <si>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</si>
  <si>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</si>
  <si>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</si>
  <si>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</si>
  <si>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</si>
  <si>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</si>
  <si>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</si>
  <si>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</si>
  <si>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</si>
  <si>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</si>
  <si>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</si>
  <si>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</si>
  <si>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</si>
  <si>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</si>
  <si>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</si>
  <si>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</si>
  <si>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</si>
  <si>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</si>
  <si>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</si>
  <si>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</si>
  <si>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</si>
  <si>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</si>
  <si>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</si>
  <si>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</si>
  <si>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</si>
  <si>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</si>
  <si>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</si>
  <si>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</si>
  <si>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</si>
  <si>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</si>
  <si>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</si>
  <si>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</si>
  <si>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</si>
  <si>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</si>
  <si>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</si>
  <si>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</si>
  <si>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</si>
  <si>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</si>
  <si>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</si>
  <si>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</si>
  <si>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</si>
  <si>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</si>
  <si>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</si>
  <si>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</si>
  <si>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</si>
  <si>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</si>
  <si>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</si>
  <si>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</si>
  <si>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</si>
  <si>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</si>
  <si>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</si>
  <si>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</si>
  <si>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</si>
  <si>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</si>
  <si>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</si>
  <si>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</si>
  <si>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</si>
  <si>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</si>
  <si>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</si>
  <si>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</si>
  <si>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</si>
  <si>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</si>
  <si>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</si>
  <si>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</si>
  <si>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</si>
  <si>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</si>
  <si>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</si>
  <si>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</si>
  <si>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</si>
  <si>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</si>
  <si>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</si>
  <si>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</si>
  <si>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</si>
  <si>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</si>
  <si>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</si>
  <si>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</si>
  <si>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</si>
  <si>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</si>
  <si>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</si>
  <si>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</si>
  <si>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</si>
  <si>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</si>
  <si>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</si>
  <si>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</si>
  <si>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</si>
  <si>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</si>
  <si>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</si>
  <si>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</si>
  <si>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</si>
  <si>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</si>
  <si>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</si>
  <si>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</si>
  <si>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</si>
  <si>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</si>
  <si>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</si>
  <si>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</si>
  <si>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</si>
  <si>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</si>
  <si>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</si>
  <si>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</si>
  <si>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</si>
  <si>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</si>
  <si>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</si>
  <si>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</si>
  <si>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</si>
  <si>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Trazador presupuestal</t>
  </si>
  <si>
    <t>N/A</t>
  </si>
  <si>
    <t>Funcionamiento</t>
  </si>
  <si>
    <t>Política(s) de gestión y desempeño</t>
  </si>
  <si>
    <t>Categoría</t>
  </si>
  <si>
    <r>
      <t xml:space="preserve">Instrucción: </t>
    </r>
    <r>
      <rPr>
        <sz val="10"/>
        <rFont val="Arial"/>
        <family val="2"/>
      </rPr>
      <t xml:space="preserve">Realice un a pregunta central sobre el hallazgo y partir de esta realice el ejercicio de la  metodología para la identificación de la causa raíz. </t>
    </r>
    <r>
      <rPr>
        <b/>
        <sz val="10"/>
        <rFont val="Arial"/>
        <family val="2"/>
      </rPr>
      <t xml:space="preserve">
Su causa raíz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</si>
  <si>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raíz</t>
    </r>
    <r>
      <rPr>
        <b/>
        <sz val="10"/>
        <rFont val="Arial"/>
        <family val="2"/>
      </rPr>
      <t xml:space="preserve">
Su causa raíz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</si>
  <si>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Causa del hallazgo o de la autoevaluación</t>
  </si>
  <si>
    <t>Fecha de cuando se identifico la materialización en el proceso auditor o autoevaluación</t>
  </si>
  <si>
    <t>Incumplimiento de las metas de austeridad y eficiencia del gasto público establecidas para la vigencia.
Puede dar lugar a observaciones por parte de los organismos de control interno o externo, especialmente en ejercicios de seguimiento presupuestal y fiscal.
Afectación de los indicadores de desempeño institucional y los reportes de la entidad.</t>
  </si>
  <si>
    <t>Actualizar y presentar el plan de austeridad en el gasto en Comité Institucional de Gestión y Desempeño  (CIGD)</t>
  </si>
  <si>
    <t>Ajustar la ficha técnica del indicador de austeridad en el gasto</t>
  </si>
  <si>
    <t>Para dar cumplimiento al Decreto 645 de 2025 de la SHD, en lo que respecta al indicador de austeridad en el gasto, dado que su resultado constituye un insumo importante para la medición y el cumplimiento de los objetivos propuestos en el Plan de Austeridad del Gasto del FONCEP, se considera pertinente realizar el ajuste del gasto elegible, teniendo en cuenta que el nuevo concepto seleccionado corresponde a un rubro cuyo comportamiento puede ser gestionado y controlado directamente por la entidad, a diferencia de servicios cuya ejecución y variación dependen de terceros.</t>
  </si>
  <si>
    <t>17.71</t>
  </si>
  <si>
    <t>Realizar la actualización del Plan de Austeridad en el gasto, definiendo el nuevo gasto elegible y su respectiva meta, así como la actualización de la normatividad aplicable. Posteriormente, someterlo a consideración del Comité Institucional de Gestión y Desempeño para su aprobación.</t>
  </si>
  <si>
    <t>1. Documento del Plan de austeridad en el gasto actualizado  y cargado en la página web de la entidad.
2. Acta comité CIGD.</t>
  </si>
  <si>
    <t>1. Documento del Plan de Austeridad en el gasto actualizado y captura de pantalla del documento cargado en la página web de la entidad.
2. Acta del comité CIGD donde se evidencie la aprobación del plan de austeridad en el gasto por parte de los miembros del Comité.</t>
  </si>
  <si>
    <r>
      <t xml:space="preserve">Realizar la actualización del indicador </t>
    </r>
    <r>
      <rPr>
        <i/>
        <sz val="11"/>
        <color theme="1"/>
        <rFont val="Calibri"/>
        <family val="2"/>
        <scheme val="minor"/>
      </rPr>
      <t>Cumplimiento Plan de Austeridad</t>
    </r>
    <r>
      <rPr>
        <sz val="11"/>
        <color theme="1"/>
        <rFont val="Calibri"/>
        <family val="2"/>
        <scheme val="minor"/>
      </rPr>
      <t>, en relación con la variable del gasto elegible, y de conformidad con la versión 2 del Plan de Austeridad en el gasto aprobada.</t>
    </r>
  </si>
  <si>
    <r>
      <t xml:space="preserve">1. Ficha del indicador </t>
    </r>
    <r>
      <rPr>
        <i/>
        <sz val="11"/>
        <color theme="1"/>
        <rFont val="Calibri"/>
        <family val="2"/>
        <scheme val="minor"/>
      </rPr>
      <t>Cumplimiento Plan de Austeridad</t>
    </r>
    <r>
      <rPr>
        <sz val="11"/>
        <color theme="1"/>
        <rFont val="Calibri"/>
        <family val="2"/>
        <scheme val="minor"/>
      </rPr>
      <t xml:space="preserve"> actualizada.
2. Captura de pantalla del indicador </t>
    </r>
    <r>
      <rPr>
        <i/>
        <sz val="11"/>
        <color theme="1"/>
        <rFont val="Calibri"/>
        <family val="2"/>
        <scheme val="minor"/>
      </rPr>
      <t>Cumplimiento Plan de Austeridad</t>
    </r>
    <r>
      <rPr>
        <sz val="11"/>
        <color theme="1"/>
        <rFont val="Calibri"/>
        <family val="2"/>
        <scheme val="minor"/>
      </rPr>
      <t xml:space="preserve"> actualizado en la herramienta SVE.</t>
    </r>
  </si>
  <si>
    <r>
      <t xml:space="preserve">1. Ficha del indicador </t>
    </r>
    <r>
      <rPr>
        <i/>
        <sz val="11"/>
        <color theme="1"/>
        <rFont val="Calibri"/>
        <family val="2"/>
        <scheme val="minor"/>
      </rPr>
      <t>Cumplimiento Plan de Austeridad</t>
    </r>
    <r>
      <rPr>
        <sz val="11"/>
        <color theme="1"/>
        <rFont val="Calibri"/>
        <family val="2"/>
        <scheme val="minor"/>
      </rPr>
      <t xml:space="preserve"> actualizada de conformidad con la versión 2 del Plan de Austeridad en el gasto aprobada.
2. Captura de pantalla del indicador </t>
    </r>
    <r>
      <rPr>
        <i/>
        <sz val="11"/>
        <color theme="1"/>
        <rFont val="Calibri"/>
        <family val="2"/>
        <scheme val="minor"/>
      </rPr>
      <t>Cumplimiento Plan de Austeridad</t>
    </r>
    <r>
      <rPr>
        <sz val="11"/>
        <color theme="1"/>
        <rFont val="Calibri"/>
        <family val="2"/>
        <scheme val="minor"/>
      </rPr>
      <t xml:space="preserve"> actualizado en la herramienta SVE.</t>
    </r>
  </si>
  <si>
    <t>Indicador de austeridad</t>
  </si>
  <si>
    <t>1. Falta o interrupción en la prestación del servicio de telefonía fija por parte de la ETB durante los meses de agosto, septiembre, octubre, noviembre y diciembre de 2024, así como entre enero y agosto de 2025, debido al robo del cableado requerido para la operación del servicio..
2. Reducción en el valor facturado del servicio de telefonía fija por parte de la ETB durante la vigencia 2025, como consecuencia de las compensaciones aplicadas por afectaciones en la prestación del servicio.
3. Diferencia en la cantidad de meses facturados por parte de la ETB entre las vigencias 2024 y 2025, al registrarse el cobro de ocho (8) meses en 2024 frente a seis (6) meses en 2025.
4. Definición inadecuada del gasto elegible por parte de los responsables del Plan de Austeridad, al incluir un gasto sujeto a cobros externos y ajenos al control de la Entidad, los cuales dependen de condiciones operativas y de la cantidad de llamadas de terceros por la línea 018000.</t>
  </si>
  <si>
    <t>El resultado del indicador de austeridad en el gasto evidencia un incumplimiento de la meta establecida, toda vez que el gasto elegible correspondiente a telefonía fija para la vigencia 2026 supera el valor registrado en la vigencia 2025 para el mismo periodo de análisis.
El incremento en el gasto de telefonía observado en el primer trimestre de 2026, el cual pasó de $2.349.430 en 2025 a $3.974.380 en 2026, obedece principalmente a la normalización en la facturación del servicio durante la presente vigencia.
En el primer trimestre de 2025, el comportamiento del gasto estuvo influenciado por las compensaciones, ajustes y descuentos aplicados por el proveedor, derivados de las fallas técnicas e interrupciones en la prestación del servicio, lo que generó facturación parcial y en las facturas correspondientes a los meses de enero y marzo de 2025 llegaron en valor $0.
En este contexto, la variación observada impacta el resultado del indicador de austeridad de telefonía, reflejando un incremento frente al periodo anterior; sin embargo, este comportamiento no está asociado a un mayor consumo ni a un uso ineficiente del servicio, sino a un efecto comparativo frente a un periodo atípico en 2025, en el cual el gasto se vio reducido por factores externos.</t>
  </si>
  <si>
    <t>Brayan Engativá</t>
  </si>
  <si>
    <t>Causa(s) Raíz(ces): 
Inadecuada definición del gasto elegible en el Plan de Austeridad, por parte del Área Administrativa, al momento de elejir un gasto sujeto a factores externos.</t>
  </si>
  <si>
    <t xml:space="preserve">
Inadecuada definición del gasto elegible en el Plan de Austeridad, por parte del Área Administrativa, al momento de elejir un gasto sujeto a factores externos.</t>
  </si>
  <si>
    <t>Crear un riesgo asociado a la creación y cumplimiemto del plan de austeridad</t>
  </si>
  <si>
    <t>Realizar la creación de un riesgo de proceso asociado a la  correcta creación e implementación del Plan de Austeridad, identicando las causas, consecuencias, impactos y controles. Con la finalidad de evitar afectaciones en el cumplimiento de las metas de ahorro, garantizar el buen uso de los recursos públicos y dar cumplimiento a los lineamientos normativos y presupuestales aplicables a la Entidad.</t>
  </si>
  <si>
    <t>1. Formato de solicitud de creación o actualización de riesgo.
2. Captura de pantalla del riesgo en la herramienta SVE.</t>
  </si>
  <si>
    <t>1. Formato de solicitud de creación o actualización de riesgo con la correcta identificación, análisis, evaluación y tratamiento. 
Captura de pantalla en la herramienta SVE que evidencie la creación del riesgo.</t>
  </si>
  <si>
    <t>No se identificó un control asociado a los riesgos existentes que guardara coherencia con la situación presentada; en consecuencia, dentro de las acciones de mejora se define la creación de un riesgo específico, junto con sus respectivas causas y controles, que permitan dar una cobertura adecuada a la situación identificada.</t>
  </si>
  <si>
    <t>Como resultado de la revisión de los indicadores efectuada por la Oficina Asesora de Planeación (OAP), se identificaron oportunidades de mejora en la medición del indicador de austeridad en el gasto.
En el marco de la retroalimentación recibida, se evidenció que el gasto elegible correspondiente a telefonía fija depende de factores externos y de terceros, lo cual dificulta su control y seguimiento efectivo. En consecuencia, se consideró necesario seleccionar un gasto susceptible de una gestión y control más eficiente por parte de la entidad.
Estas observaciones fueron analizadas en mesa de trabajo, concluyéndose que el gasto elegible más adecuado para la medición del indicador corresponde a horas extras, dominicales y festivos.</t>
  </si>
  <si>
    <t>Como resultado de la revisión de los indicadores efectuada por la Oficina Asesora de Planeación (OAP), se identificaron oportunidades de mejora en la medición del indicador de austeridad en el gasto.
En el marco de la retroalimentación recibida, se evidenció que el gasto elegible correspondiente a telefonía fija depende de factores externos y de terceros, lo cual dificulta su control y seguimiento efectivo. En consecuencia, se consideró necesario seleccionar un gasto susceptible de una gestión y control más eficiente por parte de la entidad.Estas observaciones fueron analizadas en mesa de trabajo, concluyéndose que el gasto elegible más adecuado para la medición del indicador corresponde a horas extras, dominicales y festivos.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</si>
</sst>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4"/>
      <name val="Arial"/>
      <family val="2"/>
    </font>
    <font>
      <b/>
      <sz val="9"/>
      <color rgb="FF000000"/>
      <name val="Tahoma"/>
      <family val="2"/>
    </font>
    <font>
      <sz val="9"/>
      <color rgb="FF000000"/>
      <name val="Tahoma"/>
      <family val="2"/>
    </font>
    <font>
      <sz val="8"/>
      <color rgb="FF000000"/>
      <name val="Segoe UI"/>
      <family val="2"/>
    </font>
    <font>
      <b/>
      <sz val="14"/>
      <color theme="1"/>
      <name val="Arial"/>
      <family val="2"/>
    </font>
    <font>
      <sz val="14"/>
      <color theme="1"/>
      <name val="Arial"/>
      <family val="2"/>
    </font>
    <font>
      <sz val="11"/>
      <color theme="1"/>
      <name val="Arial"/>
      <family val="2"/>
    </font>
    <font>
      <sz val="12"/>
      <color theme="1"/>
      <name val="Arial"/>
      <family val="2"/>
    </font>
    <font>
      <i/>
      <sz val="11"/>
      <color theme="1"/>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5">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xf numFmtId="0" fontId="15" fillId="0" borderId="0"/>
  </cellStyleXfs>
  <cellXfs count="13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0" fillId="0" borderId="1" xfId="0" applyBorder="1" applyAlignment="1">
      <alignment vertical="top"/>
    </xf>
    <xf numFmtId="0" fontId="0" fillId="0" borderId="1" xfId="0" applyBorder="1" applyAlignment="1">
      <alignment horizontal="center" wrapText="1"/>
    </xf>
    <xf numFmtId="0" fontId="0" fillId="0" borderId="5" xfId="0" applyBorder="1" applyAlignment="1">
      <alignment horizontal="center"/>
    </xf>
    <xf numFmtId="0" fontId="0" fillId="0" borderId="5" xfId="0" applyBorder="1" applyAlignment="1">
      <alignment vertical="top"/>
    </xf>
    <xf numFmtId="0" fontId="0" fillId="0" borderId="5" xfId="0" applyBorder="1" applyAlignment="1">
      <alignment vertical="center"/>
    </xf>
    <xf numFmtId="0" fontId="0" fillId="0" borderId="25" xfId="0" applyBorder="1" applyAlignment="1">
      <alignment horizontal="center"/>
    </xf>
    <xf numFmtId="0" fontId="0" fillId="0" borderId="26" xfId="0" applyBorder="1"/>
    <xf numFmtId="0" fontId="4" fillId="8" borderId="27" xfId="0" applyFont="1" applyFill="1" applyBorder="1" applyAlignment="1">
      <alignment horizontal="left" vertical="center" wrapText="1"/>
    </xf>
    <xf numFmtId="0" fontId="4" fillId="13" borderId="27" xfId="0" applyFont="1" applyFill="1" applyBorder="1" applyAlignment="1">
      <alignment horizontal="left" vertical="center" wrapText="1"/>
    </xf>
    <xf numFmtId="0" fontId="0" fillId="10" borderId="1" xfId="0" applyFill="1" applyBorder="1" applyAlignment="1" applyProtection="1">
      <alignment horizontal="center" vertical="center"/>
      <protection locked="0"/>
    </xf>
    <xf numFmtId="0" fontId="0" fillId="10" borderId="1" xfId="0" applyFill="1" applyBorder="1" applyAlignment="1">
      <alignment horizontal="left" vertical="center" wrapText="1"/>
    </xf>
    <xf numFmtId="0" fontId="0" fillId="0" borderId="1" xfId="0" quotePrefix="1" applyBorder="1" applyAlignment="1">
      <alignment vertical="center" wrapText="1"/>
    </xf>
    <xf numFmtId="0" fontId="4" fillId="14" borderId="1" xfId="0" applyFont="1" applyFill="1" applyBorder="1" applyAlignment="1">
      <alignment horizontal="center" vertical="center" wrapText="1"/>
    </xf>
    <xf numFmtId="14" fontId="0" fillId="0" borderId="5" xfId="0" applyNumberFormat="1" applyBorder="1"/>
    <xf numFmtId="14" fontId="0" fillId="0" borderId="1" xfId="0" applyNumberFormat="1" applyBorder="1" applyAlignment="1">
      <alignment horizontal="center"/>
    </xf>
    <xf numFmtId="0" fontId="11" fillId="0" borderId="1" xfId="0" applyFont="1" applyBorder="1" applyAlignment="1">
      <alignment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pplyProtection="1">
      <alignment horizontal="center" vertical="center" wrapText="1"/>
      <protection locked="0"/>
    </xf>
    <xf numFmtId="0" fontId="0" fillId="10" borderId="1" xfId="0" applyFill="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32" fillId="10" borderId="1" xfId="0" applyFont="1" applyFill="1" applyBorder="1" applyAlignment="1">
      <alignment horizontal="left" vertical="center" wrapText="1"/>
    </xf>
    <xf numFmtId="0" fontId="32" fillId="10"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left" vertical="center" wrapText="1"/>
    </xf>
    <xf numFmtId="14" fontId="32" fillId="0" borderId="1" xfId="0" applyNumberFormat="1" applyFont="1" applyBorder="1" applyAlignment="1">
      <alignment horizontal="center" vertical="center"/>
    </xf>
    <xf numFmtId="0" fontId="32" fillId="0" borderId="1" xfId="0" applyFont="1" applyBorder="1" applyAlignment="1" applyProtection="1">
      <alignment horizontal="left" vertical="center" wrapText="1"/>
      <protection locked="0"/>
    </xf>
    <xf numFmtId="0" fontId="33" fillId="0" borderId="1" xfId="0" applyFont="1" applyBorder="1" applyAlignment="1">
      <alignment vertical="center" wrapText="1"/>
    </xf>
    <xf numFmtId="0" fontId="18" fillId="8" borderId="1" xfId="0" applyFont="1" applyFill="1" applyBorder="1" applyAlignment="1">
      <alignment horizontal="center" vertical="center" wrapText="1"/>
    </xf>
    <xf numFmtId="14" fontId="32" fillId="8" borderId="1" xfId="0" applyNumberFormat="1"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26" fillId="0" borderId="1" xfId="2" applyFont="1" applyBorder="1" applyAlignment="1">
      <alignment horizontal="left" vertical="center"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30" fillId="14" borderId="3" xfId="2" applyFont="1" applyFill="1" applyBorder="1" applyAlignment="1">
      <alignment horizontal="left" vertical="center" wrapText="1"/>
    </xf>
    <xf numFmtId="0" fontId="31" fillId="14" borderId="4" xfId="2" applyFont="1" applyFill="1" applyBorder="1" applyAlignment="1">
      <alignment horizontal="left" vertical="center"/>
    </xf>
    <xf numFmtId="0" fontId="31" fillId="14" borderId="5" xfId="2" applyFont="1" applyFill="1" applyBorder="1" applyAlignment="1">
      <alignment horizontal="left" vertical="center"/>
    </xf>
    <xf numFmtId="0" fontId="17" fillId="10" borderId="1" xfId="2" applyFont="1" applyFill="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left" vertical="center" wrapText="1"/>
    </xf>
    <xf numFmtId="0" fontId="14" fillId="10" borderId="1" xfId="0" applyFont="1" applyFill="1" applyBorder="1" applyAlignment="1">
      <alignment horizontal="center" vertical="center"/>
    </xf>
    <xf numFmtId="0" fontId="0" fillId="0" borderId="5"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4" fillId="8" borderId="28"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8"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1" xfId="0" applyFont="1" applyFill="1" applyBorder="1" applyAlignment="1">
      <alignment horizontal="center"/>
    </xf>
    <xf numFmtId="0" fontId="14" fillId="8" borderId="5"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5">
    <cellStyle name="Hipervínculo" xfId="1" builtinId="8"/>
    <cellStyle name="Normal" xfId="0" builtinId="0"/>
    <cellStyle name="Normal 2" xfId="2" xr:uid="{00000000-0005-0000-0000-000002000000}"/>
    <cellStyle name="Normal 2 2" xfId="4" xr:uid="{00000000-0005-0000-0000-000003000000}"/>
    <cellStyle name="Porcentaje 2" xfId="3" xr:uid="{00000000-0005-0000-0000-000004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106680</xdr:colOff>
          <xdr:row>2</xdr:row>
          <xdr:rowOff>220980</xdr:rowOff>
        </xdr:from>
        <xdr:to>
          <xdr:col>15</xdr:col>
          <xdr:colOff>1866900</xdr:colOff>
          <xdr:row>2</xdr:row>
          <xdr:rowOff>525780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533400</xdr:rowOff>
        </xdr:from>
        <xdr:to>
          <xdr:col>15</xdr:col>
          <xdr:colOff>1562100</xdr:colOff>
          <xdr:row>2</xdr:row>
          <xdr:rowOff>716280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716280</xdr:rowOff>
        </xdr:from>
        <xdr:to>
          <xdr:col>15</xdr:col>
          <xdr:colOff>3345180</xdr:colOff>
          <xdr:row>2</xdr:row>
          <xdr:rowOff>1021080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1021080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1242060</xdr:rowOff>
        </xdr:from>
        <xdr:to>
          <xdr:col>15</xdr:col>
          <xdr:colOff>1630680</xdr:colOff>
          <xdr:row>2</xdr:row>
          <xdr:rowOff>1478280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1516380</xdr:rowOff>
        </xdr:from>
        <xdr:to>
          <xdr:col>15</xdr:col>
          <xdr:colOff>1889760</xdr:colOff>
          <xdr:row>2</xdr:row>
          <xdr:rowOff>1744980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1699260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220980</xdr:rowOff>
        </xdr:from>
        <xdr:to>
          <xdr:col>15</xdr:col>
          <xdr:colOff>1889760</xdr:colOff>
          <xdr:row>4</xdr:row>
          <xdr:rowOff>533400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533400</xdr:rowOff>
        </xdr:from>
        <xdr:to>
          <xdr:col>15</xdr:col>
          <xdr:colOff>1584960</xdr:colOff>
          <xdr:row>4</xdr:row>
          <xdr:rowOff>723900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716280</xdr:rowOff>
        </xdr:from>
        <xdr:to>
          <xdr:col>15</xdr:col>
          <xdr:colOff>3345180</xdr:colOff>
          <xdr:row>4</xdr:row>
          <xdr:rowOff>1021080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1021080</xdr:rowOff>
        </xdr:from>
        <xdr:to>
          <xdr:col>15</xdr:col>
          <xdr:colOff>1889760</xdr:colOff>
          <xdr:row>4</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1242060</xdr:rowOff>
        </xdr:from>
        <xdr:to>
          <xdr:col>15</xdr:col>
          <xdr:colOff>1630680</xdr:colOff>
          <xdr:row>4</xdr:row>
          <xdr:rowOff>1485900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1516380</xdr:rowOff>
        </xdr:from>
        <xdr:to>
          <xdr:col>15</xdr:col>
          <xdr:colOff>1889760</xdr:colOff>
          <xdr:row>4</xdr:row>
          <xdr:rowOff>1744980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1699260</xdr:colOff>
          <xdr:row>4</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220980</xdr:rowOff>
        </xdr:from>
        <xdr:to>
          <xdr:col>15</xdr:col>
          <xdr:colOff>1889760</xdr:colOff>
          <xdr:row>5</xdr:row>
          <xdr:rowOff>525780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533400</xdr:rowOff>
        </xdr:from>
        <xdr:to>
          <xdr:col>15</xdr:col>
          <xdr:colOff>1584960</xdr:colOff>
          <xdr:row>5</xdr:row>
          <xdr:rowOff>716280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716280</xdr:rowOff>
        </xdr:from>
        <xdr:to>
          <xdr:col>15</xdr:col>
          <xdr:colOff>3345180</xdr:colOff>
          <xdr:row>5</xdr:row>
          <xdr:rowOff>1021080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1021080</xdr:rowOff>
        </xdr:from>
        <xdr:to>
          <xdr:col>15</xdr:col>
          <xdr:colOff>1889760</xdr:colOff>
          <xdr:row>5</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1242060</xdr:rowOff>
        </xdr:from>
        <xdr:to>
          <xdr:col>15</xdr:col>
          <xdr:colOff>1630680</xdr:colOff>
          <xdr:row>5</xdr:row>
          <xdr:rowOff>1478280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1516380</xdr:rowOff>
        </xdr:from>
        <xdr:to>
          <xdr:col>15</xdr:col>
          <xdr:colOff>1889760</xdr:colOff>
          <xdr:row>5</xdr:row>
          <xdr:rowOff>1744980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1699260</xdr:colOff>
          <xdr:row>5</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220980</xdr:rowOff>
        </xdr:from>
        <xdr:to>
          <xdr:col>15</xdr:col>
          <xdr:colOff>1866900</xdr:colOff>
          <xdr:row>6</xdr:row>
          <xdr:rowOff>525780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533400</xdr:rowOff>
        </xdr:from>
        <xdr:to>
          <xdr:col>15</xdr:col>
          <xdr:colOff>1562100</xdr:colOff>
          <xdr:row>6</xdr:row>
          <xdr:rowOff>716280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716280</xdr:rowOff>
        </xdr:from>
        <xdr:to>
          <xdr:col>15</xdr:col>
          <xdr:colOff>3345180</xdr:colOff>
          <xdr:row>6</xdr:row>
          <xdr:rowOff>1021080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1021080</xdr:rowOff>
        </xdr:from>
        <xdr:to>
          <xdr:col>15</xdr:col>
          <xdr:colOff>1866900</xdr:colOff>
          <xdr:row>6</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1242060</xdr:rowOff>
        </xdr:from>
        <xdr:to>
          <xdr:col>15</xdr:col>
          <xdr:colOff>1630680</xdr:colOff>
          <xdr:row>6</xdr:row>
          <xdr:rowOff>1478280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1516380</xdr:rowOff>
        </xdr:from>
        <xdr:to>
          <xdr:col>15</xdr:col>
          <xdr:colOff>1889760</xdr:colOff>
          <xdr:row>6</xdr:row>
          <xdr:rowOff>1744980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1699260</xdr:colOff>
          <xdr:row>6</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220980</xdr:rowOff>
        </xdr:from>
        <xdr:to>
          <xdr:col>15</xdr:col>
          <xdr:colOff>1866900</xdr:colOff>
          <xdr:row>7</xdr:row>
          <xdr:rowOff>525780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533400</xdr:rowOff>
        </xdr:from>
        <xdr:to>
          <xdr:col>15</xdr:col>
          <xdr:colOff>1562100</xdr:colOff>
          <xdr:row>7</xdr:row>
          <xdr:rowOff>716280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716280</xdr:rowOff>
        </xdr:from>
        <xdr:to>
          <xdr:col>15</xdr:col>
          <xdr:colOff>3345180</xdr:colOff>
          <xdr:row>7</xdr:row>
          <xdr:rowOff>1021080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1021080</xdr:rowOff>
        </xdr:from>
        <xdr:to>
          <xdr:col>15</xdr:col>
          <xdr:colOff>1866900</xdr:colOff>
          <xdr:row>7</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1242060</xdr:rowOff>
        </xdr:from>
        <xdr:to>
          <xdr:col>15</xdr:col>
          <xdr:colOff>1630680</xdr:colOff>
          <xdr:row>7</xdr:row>
          <xdr:rowOff>1478280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1516380</xdr:rowOff>
        </xdr:from>
        <xdr:to>
          <xdr:col>15</xdr:col>
          <xdr:colOff>1889760</xdr:colOff>
          <xdr:row>7</xdr:row>
          <xdr:rowOff>1744980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1699260</xdr:colOff>
          <xdr:row>7</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220980</xdr:rowOff>
        </xdr:from>
        <xdr:to>
          <xdr:col>15</xdr:col>
          <xdr:colOff>1866900</xdr:colOff>
          <xdr:row>8</xdr:row>
          <xdr:rowOff>525780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533400</xdr:rowOff>
        </xdr:from>
        <xdr:to>
          <xdr:col>15</xdr:col>
          <xdr:colOff>1562100</xdr:colOff>
          <xdr:row>8</xdr:row>
          <xdr:rowOff>716280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716280</xdr:rowOff>
        </xdr:from>
        <xdr:to>
          <xdr:col>15</xdr:col>
          <xdr:colOff>3345180</xdr:colOff>
          <xdr:row>8</xdr:row>
          <xdr:rowOff>1021080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1021080</xdr:rowOff>
        </xdr:from>
        <xdr:to>
          <xdr:col>15</xdr:col>
          <xdr:colOff>1866900</xdr:colOff>
          <xdr:row>8</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1242060</xdr:rowOff>
        </xdr:from>
        <xdr:to>
          <xdr:col>15</xdr:col>
          <xdr:colOff>1630680</xdr:colOff>
          <xdr:row>8</xdr:row>
          <xdr:rowOff>1478280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1516380</xdr:rowOff>
        </xdr:from>
        <xdr:to>
          <xdr:col>15</xdr:col>
          <xdr:colOff>1889760</xdr:colOff>
          <xdr:row>8</xdr:row>
          <xdr:rowOff>1744980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1699260</xdr:colOff>
          <xdr:row>8</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220980</xdr:rowOff>
        </xdr:from>
        <xdr:to>
          <xdr:col>15</xdr:col>
          <xdr:colOff>1866900</xdr:colOff>
          <xdr:row>9</xdr:row>
          <xdr:rowOff>525780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533400</xdr:rowOff>
        </xdr:from>
        <xdr:to>
          <xdr:col>15</xdr:col>
          <xdr:colOff>1562100</xdr:colOff>
          <xdr:row>9</xdr:row>
          <xdr:rowOff>716280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716280</xdr:rowOff>
        </xdr:from>
        <xdr:to>
          <xdr:col>15</xdr:col>
          <xdr:colOff>3345180</xdr:colOff>
          <xdr:row>9</xdr:row>
          <xdr:rowOff>1021080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1021080</xdr:rowOff>
        </xdr:from>
        <xdr:to>
          <xdr:col>15</xdr:col>
          <xdr:colOff>1866900</xdr:colOff>
          <xdr:row>9</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1242060</xdr:rowOff>
        </xdr:from>
        <xdr:to>
          <xdr:col>15</xdr:col>
          <xdr:colOff>1630680</xdr:colOff>
          <xdr:row>9</xdr:row>
          <xdr:rowOff>1478280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1516380</xdr:rowOff>
        </xdr:from>
        <xdr:to>
          <xdr:col>15</xdr:col>
          <xdr:colOff>1889760</xdr:colOff>
          <xdr:row>9</xdr:row>
          <xdr:rowOff>1744980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1699260</xdr:colOff>
          <xdr:row>9</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220980</xdr:rowOff>
        </xdr:from>
        <xdr:to>
          <xdr:col>15</xdr:col>
          <xdr:colOff>1866900</xdr:colOff>
          <xdr:row>10</xdr:row>
          <xdr:rowOff>525780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533400</xdr:rowOff>
        </xdr:from>
        <xdr:to>
          <xdr:col>15</xdr:col>
          <xdr:colOff>1562100</xdr:colOff>
          <xdr:row>10</xdr:row>
          <xdr:rowOff>716280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716280</xdr:rowOff>
        </xdr:from>
        <xdr:to>
          <xdr:col>15</xdr:col>
          <xdr:colOff>3345180</xdr:colOff>
          <xdr:row>10</xdr:row>
          <xdr:rowOff>1021080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1021080</xdr:rowOff>
        </xdr:from>
        <xdr:to>
          <xdr:col>15</xdr:col>
          <xdr:colOff>1866900</xdr:colOff>
          <xdr:row>10</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1242060</xdr:rowOff>
        </xdr:from>
        <xdr:to>
          <xdr:col>15</xdr:col>
          <xdr:colOff>1630680</xdr:colOff>
          <xdr:row>10</xdr:row>
          <xdr:rowOff>1478280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1516380</xdr:rowOff>
        </xdr:from>
        <xdr:to>
          <xdr:col>15</xdr:col>
          <xdr:colOff>1889760</xdr:colOff>
          <xdr:row>10</xdr:row>
          <xdr:rowOff>1744980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1699260</xdr:colOff>
          <xdr:row>10</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220980</xdr:rowOff>
        </xdr:from>
        <xdr:to>
          <xdr:col>15</xdr:col>
          <xdr:colOff>1866900</xdr:colOff>
          <xdr:row>11</xdr:row>
          <xdr:rowOff>525780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533400</xdr:rowOff>
        </xdr:from>
        <xdr:to>
          <xdr:col>15</xdr:col>
          <xdr:colOff>1562100</xdr:colOff>
          <xdr:row>11</xdr:row>
          <xdr:rowOff>716280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716280</xdr:rowOff>
        </xdr:from>
        <xdr:to>
          <xdr:col>15</xdr:col>
          <xdr:colOff>3345180</xdr:colOff>
          <xdr:row>11</xdr:row>
          <xdr:rowOff>1021080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1021080</xdr:rowOff>
        </xdr:from>
        <xdr:to>
          <xdr:col>15</xdr:col>
          <xdr:colOff>1866900</xdr:colOff>
          <xdr:row>11</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1242060</xdr:rowOff>
        </xdr:from>
        <xdr:to>
          <xdr:col>15</xdr:col>
          <xdr:colOff>1630680</xdr:colOff>
          <xdr:row>11</xdr:row>
          <xdr:rowOff>1478280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1516380</xdr:rowOff>
        </xdr:from>
        <xdr:to>
          <xdr:col>15</xdr:col>
          <xdr:colOff>1889760</xdr:colOff>
          <xdr:row>11</xdr:row>
          <xdr:rowOff>1744980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1699260</xdr:colOff>
          <xdr:row>11</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220980</xdr:rowOff>
        </xdr:from>
        <xdr:to>
          <xdr:col>15</xdr:col>
          <xdr:colOff>1866900</xdr:colOff>
          <xdr:row>12</xdr:row>
          <xdr:rowOff>525780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533400</xdr:rowOff>
        </xdr:from>
        <xdr:to>
          <xdr:col>15</xdr:col>
          <xdr:colOff>1562100</xdr:colOff>
          <xdr:row>12</xdr:row>
          <xdr:rowOff>716280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716280</xdr:rowOff>
        </xdr:from>
        <xdr:to>
          <xdr:col>15</xdr:col>
          <xdr:colOff>3345180</xdr:colOff>
          <xdr:row>12</xdr:row>
          <xdr:rowOff>1021080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1021080</xdr:rowOff>
        </xdr:from>
        <xdr:to>
          <xdr:col>15</xdr:col>
          <xdr:colOff>1866900</xdr:colOff>
          <xdr:row>12</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1242060</xdr:rowOff>
        </xdr:from>
        <xdr:to>
          <xdr:col>15</xdr:col>
          <xdr:colOff>1630680</xdr:colOff>
          <xdr:row>12</xdr:row>
          <xdr:rowOff>1478280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1516380</xdr:rowOff>
        </xdr:from>
        <xdr:to>
          <xdr:col>15</xdr:col>
          <xdr:colOff>1889760</xdr:colOff>
          <xdr:row>12</xdr:row>
          <xdr:rowOff>1744980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1752600</xdr:rowOff>
        </xdr:from>
        <xdr:to>
          <xdr:col>15</xdr:col>
          <xdr:colOff>1699260</xdr:colOff>
          <xdr:row>12</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220980</xdr:rowOff>
        </xdr:from>
        <xdr:to>
          <xdr:col>15</xdr:col>
          <xdr:colOff>1866900</xdr:colOff>
          <xdr:row>3</xdr:row>
          <xdr:rowOff>525780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533400</xdr:rowOff>
        </xdr:from>
        <xdr:to>
          <xdr:col>15</xdr:col>
          <xdr:colOff>1562100</xdr:colOff>
          <xdr:row>3</xdr:row>
          <xdr:rowOff>716280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716280</xdr:rowOff>
        </xdr:from>
        <xdr:to>
          <xdr:col>15</xdr:col>
          <xdr:colOff>3345180</xdr:colOff>
          <xdr:row>3</xdr:row>
          <xdr:rowOff>1021080</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1021080</xdr:rowOff>
        </xdr:from>
        <xdr:to>
          <xdr:col>15</xdr:col>
          <xdr:colOff>1866900</xdr:colOff>
          <xdr:row>3</xdr:row>
          <xdr:rowOff>1219200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1242060</xdr:rowOff>
        </xdr:from>
        <xdr:to>
          <xdr:col>15</xdr:col>
          <xdr:colOff>1630680</xdr:colOff>
          <xdr:row>3</xdr:row>
          <xdr:rowOff>1478280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100-00007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1516380</xdr:rowOff>
        </xdr:from>
        <xdr:to>
          <xdr:col>15</xdr:col>
          <xdr:colOff>1889760</xdr:colOff>
          <xdr:row>3</xdr:row>
          <xdr:rowOff>1744980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1699260</xdr:colOff>
          <xdr:row>3</xdr:row>
          <xdr:rowOff>1981200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omments" Target="../comments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44140625" customWidth="1"/>
  </cols>
  <sheetData>
    <row r="1" spans="1:10" ht="18">
      <c r="A1" s="80" t="s">
        <v>0</v>
      </c>
      <c r="B1" s="80"/>
      <c r="C1" s="80"/>
      <c r="D1" s="80"/>
    </row>
    <row r="4" spans="1:10" ht="97.5" customHeight="1">
      <c r="A4" s="81" t="s">
        <v>1</v>
      </c>
      <c r="B4" s="81"/>
      <c r="C4" s="81"/>
      <c r="D4" s="6" t="s">
        <v>2</v>
      </c>
      <c r="F4" s="1"/>
      <c r="G4" s="1"/>
      <c r="H4" s="1"/>
      <c r="I4" s="1"/>
      <c r="J4" s="1"/>
    </row>
    <row r="5" spans="1:10">
      <c r="A5" s="4"/>
      <c r="B5" s="4"/>
      <c r="C5" s="4"/>
      <c r="D5" s="5"/>
    </row>
    <row r="6" spans="1:10">
      <c r="A6" s="1"/>
    </row>
    <row r="8" spans="1:10" ht="46.5" customHeight="1">
      <c r="A8" s="81" t="s">
        <v>3</v>
      </c>
      <c r="B8" s="81"/>
      <c r="C8" s="81"/>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9"/>
  <sheetViews>
    <sheetView showGridLines="0" tabSelected="1" topLeftCell="A2" zoomScale="70" zoomScaleNormal="70" zoomScaleSheetLayoutView="70" zoomScalePageLayoutView="92" workbookViewId="0">
      <selection activeCell="L3" sqref="L3"/>
    </sheetView>
  </sheetViews>
  <sheetFormatPr baseColWidth="10" defaultColWidth="11.44140625" defaultRowHeight="14.4"/>
  <cols>
    <col min="1" max="1" width="15.5546875" style="2" customWidth="1"/>
    <col min="2" max="2" width="19.77734375" style="2" customWidth="1"/>
    <col min="3" max="3" width="20.77734375" style="2" customWidth="1"/>
    <col min="4" max="4" width="21.5546875" style="2" customWidth="1"/>
    <col min="5" max="5" width="17.33203125" style="2" customWidth="1"/>
    <col min="6" max="6" width="113.109375" style="2" customWidth="1"/>
    <col min="7" max="7" width="35.33203125" style="2" customWidth="1"/>
    <col min="8" max="8" width="23.44140625" style="2" customWidth="1"/>
    <col min="9" max="9" width="24.33203125" style="2" customWidth="1"/>
    <col min="10" max="11" width="19.6640625" style="2" customWidth="1"/>
    <col min="12" max="12" width="22.44140625" style="2" customWidth="1"/>
    <col min="13" max="13" width="30.5546875" style="8" customWidth="1"/>
    <col min="14" max="14" width="38.6640625" style="8" customWidth="1"/>
    <col min="15" max="15" width="35.109375" style="8" customWidth="1"/>
    <col min="16" max="16" width="54.6640625" style="8" customWidth="1"/>
    <col min="17" max="17" width="19.33203125" style="8" customWidth="1"/>
    <col min="18" max="18" width="19.5546875" style="8" customWidth="1"/>
    <col min="19" max="19" width="21.44140625" style="8" customWidth="1"/>
    <col min="20" max="20" width="37.44140625" style="12" customWidth="1"/>
    <col min="21" max="21" width="11.44140625" style="2"/>
    <col min="22" max="22" width="27.33203125" style="2" customWidth="1"/>
    <col min="23" max="23" width="18.33203125" style="2" hidden="1" customWidth="1"/>
    <col min="24" max="24" width="23.44140625" style="2" hidden="1" customWidth="1"/>
    <col min="25" max="25" width="40.6640625" style="2" hidden="1" customWidth="1"/>
    <col min="26" max="26" width="38.5546875" style="2" customWidth="1"/>
    <col min="27" max="16384" width="11.44140625" style="2"/>
  </cols>
  <sheetData>
    <row r="1" spans="1:25" ht="38.700000000000003" customHeight="1">
      <c r="A1" s="78" t="s">
        <v>155</v>
      </c>
      <c r="B1" s="78"/>
      <c r="C1" s="78"/>
      <c r="D1" s="78"/>
      <c r="E1" s="78"/>
      <c r="F1" s="78"/>
      <c r="G1" s="78"/>
      <c r="H1" s="78"/>
      <c r="I1" s="78"/>
      <c r="J1" s="78"/>
      <c r="K1" s="78"/>
      <c r="L1" s="78"/>
      <c r="M1" s="78"/>
      <c r="N1" s="78"/>
      <c r="O1" s="78"/>
      <c r="P1" s="78"/>
      <c r="Q1" s="78"/>
      <c r="R1" s="78"/>
      <c r="S1" s="78"/>
      <c r="T1" s="79"/>
    </row>
    <row r="2" spans="1:25" s="11" customFormat="1" ht="153" customHeight="1">
      <c r="A2" s="21" t="s">
        <v>5</v>
      </c>
      <c r="B2" s="21" t="s">
        <v>41</v>
      </c>
      <c r="C2" s="21" t="s">
        <v>156</v>
      </c>
      <c r="D2" s="21" t="s">
        <v>154</v>
      </c>
      <c r="E2" s="21" t="s">
        <v>9</v>
      </c>
      <c r="F2" s="21" t="s">
        <v>153</v>
      </c>
      <c r="G2" s="76" t="s">
        <v>248</v>
      </c>
      <c r="H2" s="21" t="s">
        <v>10</v>
      </c>
      <c r="I2" s="21" t="s">
        <v>157</v>
      </c>
      <c r="J2" s="21" t="s">
        <v>6</v>
      </c>
      <c r="K2" s="21" t="s">
        <v>249</v>
      </c>
      <c r="L2" s="21" t="s">
        <v>7</v>
      </c>
      <c r="M2" s="21" t="s">
        <v>158</v>
      </c>
      <c r="N2" s="21" t="s">
        <v>159</v>
      </c>
      <c r="O2" s="21" t="s">
        <v>11</v>
      </c>
      <c r="P2" s="21" t="s">
        <v>182</v>
      </c>
      <c r="Q2" s="20" t="s">
        <v>12</v>
      </c>
      <c r="R2" s="20" t="s">
        <v>13</v>
      </c>
      <c r="S2" s="20" t="s">
        <v>14</v>
      </c>
      <c r="T2" s="20" t="s">
        <v>15</v>
      </c>
    </row>
    <row r="3" spans="1:25" ht="270.60000000000002" customHeight="1">
      <c r="A3" s="66" t="s">
        <v>242</v>
      </c>
      <c r="B3" s="66" t="s">
        <v>230</v>
      </c>
      <c r="C3" s="66" t="s">
        <v>242</v>
      </c>
      <c r="D3" s="66" t="s">
        <v>242</v>
      </c>
      <c r="E3" s="66" t="s">
        <v>242</v>
      </c>
      <c r="F3" s="75" t="s">
        <v>263</v>
      </c>
      <c r="G3" s="67" t="s">
        <v>266</v>
      </c>
      <c r="H3" s="71" t="s">
        <v>150</v>
      </c>
      <c r="I3" s="66" t="s">
        <v>242</v>
      </c>
      <c r="J3" s="73">
        <v>46052</v>
      </c>
      <c r="K3" s="73">
        <v>46112</v>
      </c>
      <c r="L3" s="77">
        <v>46169</v>
      </c>
      <c r="M3" s="74" t="s">
        <v>261</v>
      </c>
      <c r="N3" s="68" t="s">
        <v>250</v>
      </c>
      <c r="O3" s="72" t="s">
        <v>271</v>
      </c>
      <c r="P3" s="22"/>
      <c r="Q3" s="55" t="s">
        <v>99</v>
      </c>
      <c r="R3" s="7" t="s">
        <v>106</v>
      </c>
      <c r="S3" s="9" t="str">
        <f>+VLOOKUP(R3,Hoja2!C3:E4,2,FALSE)</f>
        <v>Crear actividad en el plan acción</v>
      </c>
      <c r="T3" s="9" t="str">
        <f>+VLOOKUP(R3,Hoja2!F3:G4,2,FALSE)</f>
        <v>Dirijase a la hoja de "solicitudes PAI" y solicite la creación de la actividad con cada uno de los atributos requeridos</v>
      </c>
      <c r="V3" s="10"/>
      <c r="W3" s="19" t="s">
        <v>231</v>
      </c>
      <c r="X3" s="15" t="s">
        <v>149</v>
      </c>
    </row>
    <row r="4" spans="1:25" ht="178.95" customHeight="1">
      <c r="A4" s="23"/>
      <c r="B4" s="19"/>
      <c r="C4" s="31"/>
      <c r="D4" s="19"/>
      <c r="E4" s="19"/>
      <c r="F4" s="61"/>
      <c r="G4" s="56"/>
      <c r="H4" s="15"/>
      <c r="I4" s="56"/>
      <c r="J4" s="23"/>
      <c r="K4" s="23"/>
      <c r="L4" s="23"/>
      <c r="M4" s="65"/>
      <c r="N4" s="65"/>
      <c r="O4" s="24"/>
      <c r="P4" s="22"/>
      <c r="Q4" s="55"/>
      <c r="R4" s="7"/>
      <c r="S4" s="9"/>
      <c r="T4" s="9"/>
      <c r="V4" s="10"/>
      <c r="W4" s="19"/>
      <c r="X4" s="15"/>
    </row>
    <row r="5" spans="1:25" ht="281.39999999999998" customHeight="1">
      <c r="A5" s="23"/>
      <c r="B5" s="19"/>
      <c r="C5" s="31"/>
      <c r="D5" s="15"/>
      <c r="E5" s="19"/>
      <c r="F5" s="61"/>
      <c r="G5" s="3"/>
      <c r="H5" s="15"/>
      <c r="I5" s="56"/>
      <c r="J5" s="23"/>
      <c r="K5" s="23"/>
      <c r="L5" s="23"/>
      <c r="M5" s="28"/>
      <c r="N5" s="64"/>
      <c r="O5" s="24"/>
      <c r="P5" s="22"/>
      <c r="Q5" s="55"/>
      <c r="R5" s="7"/>
      <c r="S5" s="9"/>
      <c r="T5" s="9"/>
      <c r="W5" s="15" t="s">
        <v>232</v>
      </c>
      <c r="X5" s="15" t="s">
        <v>150</v>
      </c>
    </row>
    <row r="6" spans="1:25" ht="182.1" customHeight="1">
      <c r="A6" s="23"/>
      <c r="B6" s="19"/>
      <c r="C6" s="31"/>
      <c r="D6" s="15"/>
      <c r="E6" s="19"/>
      <c r="F6" s="24"/>
      <c r="G6" s="24"/>
      <c r="H6" s="15"/>
      <c r="I6" s="24"/>
      <c r="J6" s="23"/>
      <c r="K6" s="23"/>
      <c r="L6" s="23"/>
      <c r="M6" s="28"/>
      <c r="N6" s="28"/>
      <c r="O6" s="28"/>
      <c r="P6" s="22"/>
      <c r="Q6" s="55"/>
      <c r="R6" s="7"/>
      <c r="S6" s="9"/>
      <c r="T6" s="9"/>
      <c r="W6" s="15" t="s">
        <v>230</v>
      </c>
    </row>
    <row r="7" spans="1:25" ht="182.1" customHeight="1">
      <c r="A7" s="15"/>
      <c r="B7" s="19"/>
      <c r="C7" s="15"/>
      <c r="D7" s="15"/>
      <c r="E7" s="15"/>
      <c r="F7" s="15"/>
      <c r="G7" s="15"/>
      <c r="H7" s="15"/>
      <c r="I7" s="15"/>
      <c r="J7" s="15"/>
      <c r="K7" s="15"/>
      <c r="L7" s="15"/>
      <c r="M7" s="7"/>
      <c r="N7" s="7"/>
      <c r="O7" s="7"/>
      <c r="P7" s="22"/>
      <c r="Q7" s="7"/>
      <c r="R7" s="7"/>
      <c r="S7" s="9"/>
      <c r="T7" s="9"/>
      <c r="W7" s="19" t="s">
        <v>233</v>
      </c>
      <c r="Y7" s="10" t="s">
        <v>237</v>
      </c>
    </row>
    <row r="8" spans="1:25" ht="194.1" customHeight="1">
      <c r="A8" s="15"/>
      <c r="B8" s="19"/>
      <c r="C8" s="15"/>
      <c r="D8" s="15"/>
      <c r="E8" s="15"/>
      <c r="F8" s="15"/>
      <c r="G8" s="15"/>
      <c r="H8" s="15"/>
      <c r="I8" s="15"/>
      <c r="J8" s="15"/>
      <c r="K8" s="15"/>
      <c r="L8" s="15"/>
      <c r="M8" s="7"/>
      <c r="N8" s="7"/>
      <c r="O8" s="7"/>
      <c r="P8" s="22"/>
      <c r="Q8" s="7"/>
      <c r="R8" s="7"/>
      <c r="S8" s="9" t="e">
        <f>+VLOOKUP(R8,Hoja2!C7:E8,2,FALSE)</f>
        <v>#N/A</v>
      </c>
      <c r="T8" s="9" t="e">
        <f>+VLOOKUP(R8,Hoja2!F7:G8,2,FALSE)</f>
        <v>#N/A</v>
      </c>
      <c r="W8" s="15" t="s">
        <v>234</v>
      </c>
    </row>
    <row r="9" spans="1:25" ht="182.7" customHeight="1">
      <c r="A9" s="15"/>
      <c r="B9" s="19"/>
      <c r="C9" s="15"/>
      <c r="D9" s="15"/>
      <c r="E9" s="15"/>
      <c r="F9" s="15"/>
      <c r="G9" s="15"/>
      <c r="H9" s="15"/>
      <c r="I9" s="15"/>
      <c r="J9" s="15"/>
      <c r="K9" s="15"/>
      <c r="L9" s="15"/>
      <c r="M9" s="7"/>
      <c r="N9" s="7"/>
      <c r="O9" s="7"/>
      <c r="P9" s="22"/>
      <c r="Q9" s="7"/>
      <c r="R9" s="7"/>
      <c r="S9" s="9" t="e">
        <f>+VLOOKUP(R9,Hoja2!C8:E9,2,FALSE)</f>
        <v>#N/A</v>
      </c>
      <c r="T9" s="9" t="e">
        <f>+VLOOKUP(R9,Hoja2!F8:G9,2,FALSE)</f>
        <v>#N/A</v>
      </c>
      <c r="W9" s="15" t="s">
        <v>235</v>
      </c>
    </row>
    <row r="10" spans="1:25" ht="188.7" customHeight="1">
      <c r="A10" s="15"/>
      <c r="B10" s="19"/>
      <c r="C10" s="15"/>
      <c r="D10" s="15"/>
      <c r="E10" s="15"/>
      <c r="F10" s="15"/>
      <c r="G10" s="15"/>
      <c r="H10" s="15"/>
      <c r="I10" s="15"/>
      <c r="J10" s="15"/>
      <c r="K10" s="15"/>
      <c r="L10" s="15"/>
      <c r="M10" s="7"/>
      <c r="N10" s="7"/>
      <c r="O10" s="7"/>
      <c r="P10" s="22"/>
      <c r="Q10" s="7"/>
      <c r="R10" s="7"/>
      <c r="S10" s="9" t="e">
        <f>+VLOOKUP(R10,Hoja2!C9:E10,2,FALSE)</f>
        <v>#N/A</v>
      </c>
      <c r="T10" s="9" t="e">
        <f>+VLOOKUP(R10,Hoja2!F9:G10,2,FALSE)</f>
        <v>#N/A</v>
      </c>
      <c r="W10" s="19" t="s">
        <v>240</v>
      </c>
    </row>
    <row r="11" spans="1:25" ht="191.7" customHeight="1">
      <c r="A11" s="15"/>
      <c r="B11" s="19"/>
      <c r="C11" s="15"/>
      <c r="D11" s="15"/>
      <c r="E11" s="15"/>
      <c r="F11" s="15"/>
      <c r="G11" s="15"/>
      <c r="H11" s="15"/>
      <c r="I11" s="15"/>
      <c r="J11" s="15"/>
      <c r="K11" s="15"/>
      <c r="L11" s="15"/>
      <c r="M11" s="7"/>
      <c r="N11" s="7"/>
      <c r="O11" s="7"/>
      <c r="P11" s="22"/>
      <c r="Q11" s="7"/>
      <c r="R11" s="7"/>
      <c r="S11" s="9" t="e">
        <f>+VLOOKUP(R11,Hoja2!C10:E11,2,FALSE)</f>
        <v>#N/A</v>
      </c>
      <c r="T11" s="9" t="e">
        <f>+VLOOKUP(R11,Hoja2!F10:G11,2,FALSE)</f>
        <v>#N/A</v>
      </c>
      <c r="W11" s="15" t="s">
        <v>236</v>
      </c>
    </row>
    <row r="12" spans="1:25" ht="192" customHeight="1">
      <c r="A12" s="15"/>
      <c r="B12" s="19"/>
      <c r="C12" s="15"/>
      <c r="D12" s="15"/>
      <c r="E12" s="15"/>
      <c r="F12" s="15"/>
      <c r="G12" s="15"/>
      <c r="H12" s="15"/>
      <c r="I12" s="15"/>
      <c r="J12" s="15"/>
      <c r="K12" s="15"/>
      <c r="L12" s="15"/>
      <c r="M12" s="7"/>
      <c r="N12" s="7"/>
      <c r="O12" s="7"/>
      <c r="P12" s="22"/>
      <c r="Q12" s="7"/>
      <c r="R12" s="7"/>
      <c r="S12" s="9" t="e">
        <f>+VLOOKUP(R12,Hoja2!C11:E12,2,FALSE)</f>
        <v>#N/A</v>
      </c>
      <c r="T12" s="9" t="e">
        <f>+VLOOKUP(R12,Hoja2!F11:G12,2,FALSE)</f>
        <v>#N/A</v>
      </c>
      <c r="W12" s="15" t="s">
        <v>238</v>
      </c>
      <c r="Y12" s="2" t="s">
        <v>239</v>
      </c>
    </row>
    <row r="13" spans="1:25" ht="185.7" customHeight="1">
      <c r="A13" s="15"/>
      <c r="B13" s="19"/>
      <c r="C13" s="15"/>
      <c r="D13" s="15"/>
      <c r="E13" s="15"/>
      <c r="F13" s="15"/>
      <c r="G13" s="15"/>
      <c r="H13" s="15"/>
      <c r="I13" s="15"/>
      <c r="J13" s="15"/>
      <c r="K13" s="15"/>
      <c r="L13" s="15"/>
      <c r="M13" s="7"/>
      <c r="N13" s="7"/>
      <c r="O13" s="7"/>
      <c r="P13" s="22"/>
      <c r="Q13" s="7"/>
      <c r="R13" s="7"/>
      <c r="S13" s="9" t="e">
        <f>+VLOOKUP(R13,Hoja2!C12:E13,2,FALSE)</f>
        <v>#N/A</v>
      </c>
      <c r="T13" s="9" t="e">
        <f>+VLOOKUP(R13,Hoja2!F12:G13,2,FALSE)</f>
        <v>#N/A</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row r="69" spans="20:20">
      <c r="T69" s="12" t="str">
        <f>(IF('Analisis de causas'!R69="SI",Listas!$C$1,IF('Analisis de causas'!R69="NO",Listas!$C$2,"")))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3" xr:uid="{00000000-0002-0000-0100-000000000000}">
      <formula1>$X$3:$X$5</formula1>
    </dataValidation>
    <dataValidation type="list" allowBlank="1" showInputMessage="1" showErrorMessage="1" sqref="B3:B13" xr:uid="{00000000-0002-0000-0100-000001000000}">
      <formula1>$W$3:$W$12</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106680</xdr:colOff>
                    <xdr:row>2</xdr:row>
                    <xdr:rowOff>220980</xdr:rowOff>
                  </from>
                  <to>
                    <xdr:col>15</xdr:col>
                    <xdr:colOff>1866900</xdr:colOff>
                    <xdr:row>2</xdr:row>
                    <xdr:rowOff>525780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106680</xdr:colOff>
                    <xdr:row>2</xdr:row>
                    <xdr:rowOff>533400</xdr:rowOff>
                  </from>
                  <to>
                    <xdr:col>15</xdr:col>
                    <xdr:colOff>1562100</xdr:colOff>
                    <xdr:row>2</xdr:row>
                    <xdr:rowOff>716280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106680</xdr:colOff>
                    <xdr:row>2</xdr:row>
                    <xdr:rowOff>716280</xdr:rowOff>
                  </from>
                  <to>
                    <xdr:col>15</xdr:col>
                    <xdr:colOff>3345180</xdr:colOff>
                    <xdr:row>2</xdr:row>
                    <xdr:rowOff>1021080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106680</xdr:colOff>
                    <xdr:row>2</xdr:row>
                    <xdr:rowOff>1021080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106680</xdr:colOff>
                    <xdr:row>2</xdr:row>
                    <xdr:rowOff>1242060</xdr:rowOff>
                  </from>
                  <to>
                    <xdr:col>15</xdr:col>
                    <xdr:colOff>1630680</xdr:colOff>
                    <xdr:row>2</xdr:row>
                    <xdr:rowOff>1478280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1516380</xdr:rowOff>
                  </from>
                  <to>
                    <xdr:col>15</xdr:col>
                    <xdr:colOff>1889760</xdr:colOff>
                    <xdr:row>2</xdr:row>
                    <xdr:rowOff>1744980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1699260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106680</xdr:colOff>
                    <xdr:row>4</xdr:row>
                    <xdr:rowOff>220980</xdr:rowOff>
                  </from>
                  <to>
                    <xdr:col>15</xdr:col>
                    <xdr:colOff>1889760</xdr:colOff>
                    <xdr:row>4</xdr:row>
                    <xdr:rowOff>533400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106680</xdr:colOff>
                    <xdr:row>4</xdr:row>
                    <xdr:rowOff>533400</xdr:rowOff>
                  </from>
                  <to>
                    <xdr:col>15</xdr:col>
                    <xdr:colOff>1584960</xdr:colOff>
                    <xdr:row>4</xdr:row>
                    <xdr:rowOff>723900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106680</xdr:colOff>
                    <xdr:row>4</xdr:row>
                    <xdr:rowOff>716280</xdr:rowOff>
                  </from>
                  <to>
                    <xdr:col>15</xdr:col>
                    <xdr:colOff>3345180</xdr:colOff>
                    <xdr:row>4</xdr:row>
                    <xdr:rowOff>1021080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106680</xdr:colOff>
                    <xdr:row>4</xdr:row>
                    <xdr:rowOff>1021080</xdr:rowOff>
                  </from>
                  <to>
                    <xdr:col>15</xdr:col>
                    <xdr:colOff>1889760</xdr:colOff>
                    <xdr:row>4</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106680</xdr:colOff>
                    <xdr:row>4</xdr:row>
                    <xdr:rowOff>1242060</xdr:rowOff>
                  </from>
                  <to>
                    <xdr:col>15</xdr:col>
                    <xdr:colOff>1630680</xdr:colOff>
                    <xdr:row>4</xdr:row>
                    <xdr:rowOff>1485900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4</xdr:row>
                    <xdr:rowOff>1516380</xdr:rowOff>
                  </from>
                  <to>
                    <xdr:col>15</xdr:col>
                    <xdr:colOff>1889760</xdr:colOff>
                    <xdr:row>4</xdr:row>
                    <xdr:rowOff>1744980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4</xdr:row>
                    <xdr:rowOff>1752600</xdr:rowOff>
                  </from>
                  <to>
                    <xdr:col>15</xdr:col>
                    <xdr:colOff>1699260</xdr:colOff>
                    <xdr:row>4</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106680</xdr:colOff>
                    <xdr:row>5</xdr:row>
                    <xdr:rowOff>220980</xdr:rowOff>
                  </from>
                  <to>
                    <xdr:col>15</xdr:col>
                    <xdr:colOff>1889760</xdr:colOff>
                    <xdr:row>5</xdr:row>
                    <xdr:rowOff>525780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106680</xdr:colOff>
                    <xdr:row>5</xdr:row>
                    <xdr:rowOff>533400</xdr:rowOff>
                  </from>
                  <to>
                    <xdr:col>15</xdr:col>
                    <xdr:colOff>1584960</xdr:colOff>
                    <xdr:row>5</xdr:row>
                    <xdr:rowOff>716280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106680</xdr:colOff>
                    <xdr:row>5</xdr:row>
                    <xdr:rowOff>716280</xdr:rowOff>
                  </from>
                  <to>
                    <xdr:col>15</xdr:col>
                    <xdr:colOff>3345180</xdr:colOff>
                    <xdr:row>5</xdr:row>
                    <xdr:rowOff>1021080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106680</xdr:colOff>
                    <xdr:row>5</xdr:row>
                    <xdr:rowOff>1021080</xdr:rowOff>
                  </from>
                  <to>
                    <xdr:col>15</xdr:col>
                    <xdr:colOff>1889760</xdr:colOff>
                    <xdr:row>5</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106680</xdr:colOff>
                    <xdr:row>5</xdr:row>
                    <xdr:rowOff>1242060</xdr:rowOff>
                  </from>
                  <to>
                    <xdr:col>15</xdr:col>
                    <xdr:colOff>1630680</xdr:colOff>
                    <xdr:row>5</xdr:row>
                    <xdr:rowOff>1478280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5</xdr:row>
                    <xdr:rowOff>1516380</xdr:rowOff>
                  </from>
                  <to>
                    <xdr:col>15</xdr:col>
                    <xdr:colOff>1889760</xdr:colOff>
                    <xdr:row>5</xdr:row>
                    <xdr:rowOff>1744980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5</xdr:row>
                    <xdr:rowOff>1752600</xdr:rowOff>
                  </from>
                  <to>
                    <xdr:col>15</xdr:col>
                    <xdr:colOff>1699260</xdr:colOff>
                    <xdr:row>5</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106680</xdr:colOff>
                    <xdr:row>6</xdr:row>
                    <xdr:rowOff>220980</xdr:rowOff>
                  </from>
                  <to>
                    <xdr:col>15</xdr:col>
                    <xdr:colOff>1866900</xdr:colOff>
                    <xdr:row>6</xdr:row>
                    <xdr:rowOff>525780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106680</xdr:colOff>
                    <xdr:row>6</xdr:row>
                    <xdr:rowOff>533400</xdr:rowOff>
                  </from>
                  <to>
                    <xdr:col>15</xdr:col>
                    <xdr:colOff>1562100</xdr:colOff>
                    <xdr:row>6</xdr:row>
                    <xdr:rowOff>716280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106680</xdr:colOff>
                    <xdr:row>6</xdr:row>
                    <xdr:rowOff>716280</xdr:rowOff>
                  </from>
                  <to>
                    <xdr:col>15</xdr:col>
                    <xdr:colOff>3345180</xdr:colOff>
                    <xdr:row>6</xdr:row>
                    <xdr:rowOff>1021080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106680</xdr:colOff>
                    <xdr:row>6</xdr:row>
                    <xdr:rowOff>1021080</xdr:rowOff>
                  </from>
                  <to>
                    <xdr:col>15</xdr:col>
                    <xdr:colOff>1866900</xdr:colOff>
                    <xdr:row>6</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106680</xdr:colOff>
                    <xdr:row>6</xdr:row>
                    <xdr:rowOff>1242060</xdr:rowOff>
                  </from>
                  <to>
                    <xdr:col>15</xdr:col>
                    <xdr:colOff>1630680</xdr:colOff>
                    <xdr:row>6</xdr:row>
                    <xdr:rowOff>1478280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6</xdr:row>
                    <xdr:rowOff>1516380</xdr:rowOff>
                  </from>
                  <to>
                    <xdr:col>15</xdr:col>
                    <xdr:colOff>1889760</xdr:colOff>
                    <xdr:row>6</xdr:row>
                    <xdr:rowOff>1744980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6</xdr:row>
                    <xdr:rowOff>1752600</xdr:rowOff>
                  </from>
                  <to>
                    <xdr:col>15</xdr:col>
                    <xdr:colOff>1699260</xdr:colOff>
                    <xdr:row>6</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106680</xdr:colOff>
                    <xdr:row>7</xdr:row>
                    <xdr:rowOff>220980</xdr:rowOff>
                  </from>
                  <to>
                    <xdr:col>15</xdr:col>
                    <xdr:colOff>1866900</xdr:colOff>
                    <xdr:row>7</xdr:row>
                    <xdr:rowOff>525780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106680</xdr:colOff>
                    <xdr:row>7</xdr:row>
                    <xdr:rowOff>533400</xdr:rowOff>
                  </from>
                  <to>
                    <xdr:col>15</xdr:col>
                    <xdr:colOff>1562100</xdr:colOff>
                    <xdr:row>7</xdr:row>
                    <xdr:rowOff>716280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106680</xdr:colOff>
                    <xdr:row>7</xdr:row>
                    <xdr:rowOff>716280</xdr:rowOff>
                  </from>
                  <to>
                    <xdr:col>15</xdr:col>
                    <xdr:colOff>3345180</xdr:colOff>
                    <xdr:row>7</xdr:row>
                    <xdr:rowOff>1021080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106680</xdr:colOff>
                    <xdr:row>7</xdr:row>
                    <xdr:rowOff>1021080</xdr:rowOff>
                  </from>
                  <to>
                    <xdr:col>15</xdr:col>
                    <xdr:colOff>1866900</xdr:colOff>
                    <xdr:row>7</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106680</xdr:colOff>
                    <xdr:row>7</xdr:row>
                    <xdr:rowOff>1242060</xdr:rowOff>
                  </from>
                  <to>
                    <xdr:col>15</xdr:col>
                    <xdr:colOff>1630680</xdr:colOff>
                    <xdr:row>7</xdr:row>
                    <xdr:rowOff>1478280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7</xdr:row>
                    <xdr:rowOff>1516380</xdr:rowOff>
                  </from>
                  <to>
                    <xdr:col>15</xdr:col>
                    <xdr:colOff>1889760</xdr:colOff>
                    <xdr:row>7</xdr:row>
                    <xdr:rowOff>1744980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7</xdr:row>
                    <xdr:rowOff>1752600</xdr:rowOff>
                  </from>
                  <to>
                    <xdr:col>15</xdr:col>
                    <xdr:colOff>1699260</xdr:colOff>
                    <xdr:row>7</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106680</xdr:colOff>
                    <xdr:row>8</xdr:row>
                    <xdr:rowOff>220980</xdr:rowOff>
                  </from>
                  <to>
                    <xdr:col>15</xdr:col>
                    <xdr:colOff>1866900</xdr:colOff>
                    <xdr:row>8</xdr:row>
                    <xdr:rowOff>525780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106680</xdr:colOff>
                    <xdr:row>8</xdr:row>
                    <xdr:rowOff>533400</xdr:rowOff>
                  </from>
                  <to>
                    <xdr:col>15</xdr:col>
                    <xdr:colOff>1562100</xdr:colOff>
                    <xdr:row>8</xdr:row>
                    <xdr:rowOff>716280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106680</xdr:colOff>
                    <xdr:row>8</xdr:row>
                    <xdr:rowOff>716280</xdr:rowOff>
                  </from>
                  <to>
                    <xdr:col>15</xdr:col>
                    <xdr:colOff>3345180</xdr:colOff>
                    <xdr:row>8</xdr:row>
                    <xdr:rowOff>1021080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106680</xdr:colOff>
                    <xdr:row>8</xdr:row>
                    <xdr:rowOff>1021080</xdr:rowOff>
                  </from>
                  <to>
                    <xdr:col>15</xdr:col>
                    <xdr:colOff>1866900</xdr:colOff>
                    <xdr:row>8</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106680</xdr:colOff>
                    <xdr:row>8</xdr:row>
                    <xdr:rowOff>1242060</xdr:rowOff>
                  </from>
                  <to>
                    <xdr:col>15</xdr:col>
                    <xdr:colOff>1630680</xdr:colOff>
                    <xdr:row>8</xdr:row>
                    <xdr:rowOff>1478280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8</xdr:row>
                    <xdr:rowOff>1516380</xdr:rowOff>
                  </from>
                  <to>
                    <xdr:col>15</xdr:col>
                    <xdr:colOff>1889760</xdr:colOff>
                    <xdr:row>8</xdr:row>
                    <xdr:rowOff>1744980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8</xdr:row>
                    <xdr:rowOff>1752600</xdr:rowOff>
                  </from>
                  <to>
                    <xdr:col>15</xdr:col>
                    <xdr:colOff>1699260</xdr:colOff>
                    <xdr:row>8</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106680</xdr:colOff>
                    <xdr:row>9</xdr:row>
                    <xdr:rowOff>220980</xdr:rowOff>
                  </from>
                  <to>
                    <xdr:col>15</xdr:col>
                    <xdr:colOff>1866900</xdr:colOff>
                    <xdr:row>9</xdr:row>
                    <xdr:rowOff>525780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106680</xdr:colOff>
                    <xdr:row>9</xdr:row>
                    <xdr:rowOff>533400</xdr:rowOff>
                  </from>
                  <to>
                    <xdr:col>15</xdr:col>
                    <xdr:colOff>1562100</xdr:colOff>
                    <xdr:row>9</xdr:row>
                    <xdr:rowOff>716280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106680</xdr:colOff>
                    <xdr:row>9</xdr:row>
                    <xdr:rowOff>716280</xdr:rowOff>
                  </from>
                  <to>
                    <xdr:col>15</xdr:col>
                    <xdr:colOff>3345180</xdr:colOff>
                    <xdr:row>9</xdr:row>
                    <xdr:rowOff>1021080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106680</xdr:colOff>
                    <xdr:row>9</xdr:row>
                    <xdr:rowOff>1021080</xdr:rowOff>
                  </from>
                  <to>
                    <xdr:col>15</xdr:col>
                    <xdr:colOff>1866900</xdr:colOff>
                    <xdr:row>9</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106680</xdr:colOff>
                    <xdr:row>9</xdr:row>
                    <xdr:rowOff>1242060</xdr:rowOff>
                  </from>
                  <to>
                    <xdr:col>15</xdr:col>
                    <xdr:colOff>1630680</xdr:colOff>
                    <xdr:row>9</xdr:row>
                    <xdr:rowOff>1478280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9</xdr:row>
                    <xdr:rowOff>1516380</xdr:rowOff>
                  </from>
                  <to>
                    <xdr:col>15</xdr:col>
                    <xdr:colOff>1889760</xdr:colOff>
                    <xdr:row>9</xdr:row>
                    <xdr:rowOff>1744980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9</xdr:row>
                    <xdr:rowOff>1752600</xdr:rowOff>
                  </from>
                  <to>
                    <xdr:col>15</xdr:col>
                    <xdr:colOff>1699260</xdr:colOff>
                    <xdr:row>9</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106680</xdr:colOff>
                    <xdr:row>10</xdr:row>
                    <xdr:rowOff>220980</xdr:rowOff>
                  </from>
                  <to>
                    <xdr:col>15</xdr:col>
                    <xdr:colOff>1866900</xdr:colOff>
                    <xdr:row>10</xdr:row>
                    <xdr:rowOff>525780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106680</xdr:colOff>
                    <xdr:row>10</xdr:row>
                    <xdr:rowOff>533400</xdr:rowOff>
                  </from>
                  <to>
                    <xdr:col>15</xdr:col>
                    <xdr:colOff>1562100</xdr:colOff>
                    <xdr:row>10</xdr:row>
                    <xdr:rowOff>716280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106680</xdr:colOff>
                    <xdr:row>10</xdr:row>
                    <xdr:rowOff>716280</xdr:rowOff>
                  </from>
                  <to>
                    <xdr:col>15</xdr:col>
                    <xdr:colOff>3345180</xdr:colOff>
                    <xdr:row>10</xdr:row>
                    <xdr:rowOff>1021080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106680</xdr:colOff>
                    <xdr:row>10</xdr:row>
                    <xdr:rowOff>1021080</xdr:rowOff>
                  </from>
                  <to>
                    <xdr:col>15</xdr:col>
                    <xdr:colOff>1866900</xdr:colOff>
                    <xdr:row>10</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106680</xdr:colOff>
                    <xdr:row>10</xdr:row>
                    <xdr:rowOff>1242060</xdr:rowOff>
                  </from>
                  <to>
                    <xdr:col>15</xdr:col>
                    <xdr:colOff>1630680</xdr:colOff>
                    <xdr:row>10</xdr:row>
                    <xdr:rowOff>1478280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10</xdr:row>
                    <xdr:rowOff>1516380</xdr:rowOff>
                  </from>
                  <to>
                    <xdr:col>15</xdr:col>
                    <xdr:colOff>1889760</xdr:colOff>
                    <xdr:row>10</xdr:row>
                    <xdr:rowOff>1744980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10</xdr:row>
                    <xdr:rowOff>1752600</xdr:rowOff>
                  </from>
                  <to>
                    <xdr:col>15</xdr:col>
                    <xdr:colOff>1699260</xdr:colOff>
                    <xdr:row>10</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106680</xdr:colOff>
                    <xdr:row>11</xdr:row>
                    <xdr:rowOff>220980</xdr:rowOff>
                  </from>
                  <to>
                    <xdr:col>15</xdr:col>
                    <xdr:colOff>1866900</xdr:colOff>
                    <xdr:row>11</xdr:row>
                    <xdr:rowOff>525780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106680</xdr:colOff>
                    <xdr:row>11</xdr:row>
                    <xdr:rowOff>533400</xdr:rowOff>
                  </from>
                  <to>
                    <xdr:col>15</xdr:col>
                    <xdr:colOff>1562100</xdr:colOff>
                    <xdr:row>11</xdr:row>
                    <xdr:rowOff>716280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106680</xdr:colOff>
                    <xdr:row>11</xdr:row>
                    <xdr:rowOff>716280</xdr:rowOff>
                  </from>
                  <to>
                    <xdr:col>15</xdr:col>
                    <xdr:colOff>3345180</xdr:colOff>
                    <xdr:row>11</xdr:row>
                    <xdr:rowOff>1021080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106680</xdr:colOff>
                    <xdr:row>11</xdr:row>
                    <xdr:rowOff>1021080</xdr:rowOff>
                  </from>
                  <to>
                    <xdr:col>15</xdr:col>
                    <xdr:colOff>1866900</xdr:colOff>
                    <xdr:row>11</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106680</xdr:colOff>
                    <xdr:row>11</xdr:row>
                    <xdr:rowOff>1242060</xdr:rowOff>
                  </from>
                  <to>
                    <xdr:col>15</xdr:col>
                    <xdr:colOff>1630680</xdr:colOff>
                    <xdr:row>11</xdr:row>
                    <xdr:rowOff>1478280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11</xdr:row>
                    <xdr:rowOff>1516380</xdr:rowOff>
                  </from>
                  <to>
                    <xdr:col>15</xdr:col>
                    <xdr:colOff>1889760</xdr:colOff>
                    <xdr:row>11</xdr:row>
                    <xdr:rowOff>1744980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11</xdr:row>
                    <xdr:rowOff>1752600</xdr:rowOff>
                  </from>
                  <to>
                    <xdr:col>15</xdr:col>
                    <xdr:colOff>1699260</xdr:colOff>
                    <xdr:row>11</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106680</xdr:colOff>
                    <xdr:row>12</xdr:row>
                    <xdr:rowOff>220980</xdr:rowOff>
                  </from>
                  <to>
                    <xdr:col>15</xdr:col>
                    <xdr:colOff>1866900</xdr:colOff>
                    <xdr:row>12</xdr:row>
                    <xdr:rowOff>525780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106680</xdr:colOff>
                    <xdr:row>12</xdr:row>
                    <xdr:rowOff>533400</xdr:rowOff>
                  </from>
                  <to>
                    <xdr:col>15</xdr:col>
                    <xdr:colOff>1562100</xdr:colOff>
                    <xdr:row>12</xdr:row>
                    <xdr:rowOff>716280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106680</xdr:colOff>
                    <xdr:row>12</xdr:row>
                    <xdr:rowOff>716280</xdr:rowOff>
                  </from>
                  <to>
                    <xdr:col>15</xdr:col>
                    <xdr:colOff>3345180</xdr:colOff>
                    <xdr:row>12</xdr:row>
                    <xdr:rowOff>1021080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106680</xdr:colOff>
                    <xdr:row>12</xdr:row>
                    <xdr:rowOff>1021080</xdr:rowOff>
                  </from>
                  <to>
                    <xdr:col>15</xdr:col>
                    <xdr:colOff>1866900</xdr:colOff>
                    <xdr:row>12</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106680</xdr:colOff>
                    <xdr:row>12</xdr:row>
                    <xdr:rowOff>1242060</xdr:rowOff>
                  </from>
                  <to>
                    <xdr:col>15</xdr:col>
                    <xdr:colOff>1630680</xdr:colOff>
                    <xdr:row>12</xdr:row>
                    <xdr:rowOff>1478280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12</xdr:row>
                    <xdr:rowOff>1516380</xdr:rowOff>
                  </from>
                  <to>
                    <xdr:col>15</xdr:col>
                    <xdr:colOff>1889760</xdr:colOff>
                    <xdr:row>12</xdr:row>
                    <xdr:rowOff>1744980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12</xdr:row>
                    <xdr:rowOff>1752600</xdr:rowOff>
                  </from>
                  <to>
                    <xdr:col>15</xdr:col>
                    <xdr:colOff>1699260</xdr:colOff>
                    <xdr:row>12</xdr:row>
                    <xdr:rowOff>1981200</xdr:rowOff>
                  </to>
                </anchor>
              </controlPr>
            </control>
          </mc:Choice>
        </mc:AlternateContent>
        <mc:AlternateContent xmlns:mc="http://schemas.openxmlformats.org/markup-compatibility/2006">
          <mc:Choice Requires="x14">
            <control shapeId="5494" r:id="rId75" name="Check Box 374">
              <controlPr defaultSize="0" autoFill="0" autoLine="0" autoPict="0">
                <anchor moveWithCells="1">
                  <from>
                    <xdr:col>15</xdr:col>
                    <xdr:colOff>106680</xdr:colOff>
                    <xdr:row>3</xdr:row>
                    <xdr:rowOff>220980</xdr:rowOff>
                  </from>
                  <to>
                    <xdr:col>15</xdr:col>
                    <xdr:colOff>1866900</xdr:colOff>
                    <xdr:row>3</xdr:row>
                    <xdr:rowOff>525780</xdr:rowOff>
                  </to>
                </anchor>
              </controlPr>
            </control>
          </mc:Choice>
        </mc:AlternateContent>
        <mc:AlternateContent xmlns:mc="http://schemas.openxmlformats.org/markup-compatibility/2006">
          <mc:Choice Requires="x14">
            <control shapeId="5495" r:id="rId76" name="Check Box 375">
              <controlPr defaultSize="0" autoFill="0" autoLine="0" autoPict="0">
                <anchor moveWithCells="1">
                  <from>
                    <xdr:col>15</xdr:col>
                    <xdr:colOff>106680</xdr:colOff>
                    <xdr:row>3</xdr:row>
                    <xdr:rowOff>533400</xdr:rowOff>
                  </from>
                  <to>
                    <xdr:col>15</xdr:col>
                    <xdr:colOff>1562100</xdr:colOff>
                    <xdr:row>3</xdr:row>
                    <xdr:rowOff>716280</xdr:rowOff>
                  </to>
                </anchor>
              </controlPr>
            </control>
          </mc:Choice>
        </mc:AlternateContent>
        <mc:AlternateContent xmlns:mc="http://schemas.openxmlformats.org/markup-compatibility/2006">
          <mc:Choice Requires="x14">
            <control shapeId="5496" r:id="rId77" name="Check Box 376">
              <controlPr defaultSize="0" autoFill="0" autoLine="0" autoPict="0">
                <anchor moveWithCells="1">
                  <from>
                    <xdr:col>15</xdr:col>
                    <xdr:colOff>106680</xdr:colOff>
                    <xdr:row>3</xdr:row>
                    <xdr:rowOff>716280</xdr:rowOff>
                  </from>
                  <to>
                    <xdr:col>15</xdr:col>
                    <xdr:colOff>3345180</xdr:colOff>
                    <xdr:row>3</xdr:row>
                    <xdr:rowOff>1021080</xdr:rowOff>
                  </to>
                </anchor>
              </controlPr>
            </control>
          </mc:Choice>
        </mc:AlternateContent>
        <mc:AlternateContent xmlns:mc="http://schemas.openxmlformats.org/markup-compatibility/2006">
          <mc:Choice Requires="x14">
            <control shapeId="5497" r:id="rId78" name="Check Box 377">
              <controlPr defaultSize="0" autoFill="0" autoLine="0" autoPict="0">
                <anchor moveWithCells="1">
                  <from>
                    <xdr:col>15</xdr:col>
                    <xdr:colOff>106680</xdr:colOff>
                    <xdr:row>3</xdr:row>
                    <xdr:rowOff>1021080</xdr:rowOff>
                  </from>
                  <to>
                    <xdr:col>15</xdr:col>
                    <xdr:colOff>1866900</xdr:colOff>
                    <xdr:row>3</xdr:row>
                    <xdr:rowOff>1219200</xdr:rowOff>
                  </to>
                </anchor>
              </controlPr>
            </control>
          </mc:Choice>
        </mc:AlternateContent>
        <mc:AlternateContent xmlns:mc="http://schemas.openxmlformats.org/markup-compatibility/2006">
          <mc:Choice Requires="x14">
            <control shapeId="5498" r:id="rId79" name="Check Box 378">
              <controlPr defaultSize="0" autoFill="0" autoLine="0" autoPict="0">
                <anchor moveWithCells="1">
                  <from>
                    <xdr:col>15</xdr:col>
                    <xdr:colOff>106680</xdr:colOff>
                    <xdr:row>3</xdr:row>
                    <xdr:rowOff>1242060</xdr:rowOff>
                  </from>
                  <to>
                    <xdr:col>15</xdr:col>
                    <xdr:colOff>1630680</xdr:colOff>
                    <xdr:row>3</xdr:row>
                    <xdr:rowOff>1478280</xdr:rowOff>
                  </to>
                </anchor>
              </controlPr>
            </control>
          </mc:Choice>
        </mc:AlternateContent>
        <mc:AlternateContent xmlns:mc="http://schemas.openxmlformats.org/markup-compatibility/2006">
          <mc:Choice Requires="x14">
            <control shapeId="5499" r:id="rId80" name="Check Box 379">
              <controlPr defaultSize="0" autoFill="0" autoLine="0" autoPict="0">
                <anchor moveWithCells="1">
                  <from>
                    <xdr:col>15</xdr:col>
                    <xdr:colOff>114300</xdr:colOff>
                    <xdr:row>3</xdr:row>
                    <xdr:rowOff>1516380</xdr:rowOff>
                  </from>
                  <to>
                    <xdr:col>15</xdr:col>
                    <xdr:colOff>1889760</xdr:colOff>
                    <xdr:row>3</xdr:row>
                    <xdr:rowOff>1744980</xdr:rowOff>
                  </to>
                </anchor>
              </controlPr>
            </control>
          </mc:Choice>
        </mc:AlternateContent>
        <mc:AlternateContent xmlns:mc="http://schemas.openxmlformats.org/markup-compatibility/2006">
          <mc:Choice Requires="x14">
            <control shapeId="5500" r:id="rId81" name="Check Box 380">
              <controlPr defaultSize="0" autoFill="0" autoLine="0" autoPict="0">
                <anchor moveWithCells="1">
                  <from>
                    <xdr:col>15</xdr:col>
                    <xdr:colOff>114300</xdr:colOff>
                    <xdr:row>3</xdr:row>
                    <xdr:rowOff>1752600</xdr:rowOff>
                  </from>
                  <to>
                    <xdr:col>15</xdr:col>
                    <xdr:colOff>1699260</xdr:colOff>
                    <xdr:row>3</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S14:S1048576 Q3:Q6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60" zoomScaleNormal="60" zoomScaleSheetLayoutView="85" workbookViewId="0">
      <selection activeCell="B25" sqref="B25:DD25"/>
    </sheetView>
  </sheetViews>
  <sheetFormatPr baseColWidth="10" defaultColWidth="11.44140625" defaultRowHeight="13.2"/>
  <cols>
    <col min="1" max="1" width="1.44140625" style="17" customWidth="1"/>
    <col min="2" max="10" width="1" style="17" customWidth="1"/>
    <col min="11" max="11" width="5.5546875" style="17" customWidth="1"/>
    <col min="12" max="12" width="16" style="17" customWidth="1"/>
    <col min="13" max="31" width="1" style="17" customWidth="1"/>
    <col min="32" max="33" width="1.33203125" style="17" customWidth="1"/>
    <col min="34" max="34" width="1" style="17" customWidth="1"/>
    <col min="35" max="35" width="22.6640625" style="17" customWidth="1"/>
    <col min="36" max="36" width="1.33203125" style="17" customWidth="1"/>
    <col min="37" max="54" width="1" style="17" customWidth="1"/>
    <col min="55" max="55" width="24.5546875" style="17" customWidth="1"/>
    <col min="56" max="64" width="1" style="17" customWidth="1"/>
    <col min="65" max="65" width="1.33203125" style="17" customWidth="1"/>
    <col min="66" max="66" width="1" style="17" customWidth="1"/>
    <col min="67" max="67" width="27.44140625" style="17" customWidth="1"/>
    <col min="68" max="68" width="4.44140625" style="17" customWidth="1"/>
    <col min="69" max="69" width="5.33203125" style="17" customWidth="1"/>
    <col min="70" max="70" width="15.44140625" style="17" customWidth="1"/>
    <col min="71" max="71" width="19.44140625" style="17" customWidth="1"/>
    <col min="72" max="72" width="15.6640625" style="17" customWidth="1"/>
    <col min="73" max="73" width="3" style="17" customWidth="1"/>
    <col min="74" max="75" width="1" style="17" customWidth="1"/>
    <col min="76" max="76" width="2.33203125" style="17" customWidth="1"/>
    <col min="77" max="77" width="7.44140625" style="17" customWidth="1"/>
    <col min="78" max="78" width="1" style="17" hidden="1" customWidth="1"/>
    <col min="79" max="79" width="1" style="17" customWidth="1"/>
    <col min="80" max="80" width="1.33203125" style="17" customWidth="1"/>
    <col min="81" max="81" width="1" style="17" customWidth="1"/>
    <col min="82" max="82" width="1.33203125" style="17" customWidth="1"/>
    <col min="83" max="83" width="1" style="17" customWidth="1"/>
    <col min="84" max="84" width="6.44140625" style="17" customWidth="1"/>
    <col min="85" max="87" width="1" style="17" customWidth="1"/>
    <col min="88" max="88" width="2.33203125" style="17" customWidth="1"/>
    <col min="89" max="89" width="1" style="17" customWidth="1"/>
    <col min="90" max="90" width="1.44140625" style="17" customWidth="1"/>
    <col min="91" max="106" width="1" style="17" customWidth="1"/>
    <col min="107" max="107" width="9.5546875" style="17" customWidth="1"/>
    <col min="108" max="108" width="27.5546875" style="17" customWidth="1"/>
    <col min="109" max="109" width="0.6640625" style="17" customWidth="1"/>
    <col min="110" max="110" width="11.44140625" style="17"/>
    <col min="111" max="111" width="0" style="17" hidden="1" customWidth="1"/>
    <col min="112" max="16384" width="11.44140625" style="17"/>
  </cols>
  <sheetData>
    <row r="1" spans="2:108" ht="16.5" customHeight="1">
      <c r="B1" s="86" t="s">
        <v>185</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8"/>
    </row>
    <row r="2" spans="2:108" ht="26.7" customHeight="1">
      <c r="B2" s="89"/>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1"/>
    </row>
    <row r="3" spans="2:108" ht="48.75" customHeight="1" thickBot="1">
      <c r="B3" s="93" t="s">
        <v>183</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5"/>
    </row>
    <row r="4" spans="2:108" ht="23.25" customHeight="1">
      <c r="B4" s="96" t="s">
        <v>246</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8"/>
    </row>
    <row r="5" spans="2:108" ht="24.75" customHeight="1">
      <c r="B5" s="99"/>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1"/>
    </row>
    <row r="6" spans="2:108" ht="56.1" customHeight="1">
      <c r="B6" s="102" t="s">
        <v>151</v>
      </c>
      <c r="C6" s="102"/>
      <c r="D6" s="102"/>
      <c r="E6" s="102"/>
      <c r="F6" s="102"/>
      <c r="G6" s="102"/>
      <c r="H6" s="102"/>
      <c r="I6" s="102"/>
      <c r="J6" s="102"/>
      <c r="K6" s="102"/>
      <c r="L6" s="102"/>
      <c r="M6" s="102"/>
      <c r="N6" s="102"/>
      <c r="O6" s="102"/>
      <c r="P6" s="103" t="s">
        <v>152</v>
      </c>
      <c r="Q6" s="103"/>
      <c r="R6" s="103"/>
      <c r="S6" s="103"/>
      <c r="T6" s="103"/>
      <c r="U6" s="103"/>
      <c r="V6" s="103"/>
      <c r="W6" s="103"/>
      <c r="X6" s="103"/>
      <c r="Y6" s="103"/>
      <c r="Z6" s="103"/>
      <c r="AA6" s="103"/>
      <c r="AB6" s="103"/>
      <c r="AC6" s="103"/>
      <c r="AD6" s="103"/>
      <c r="AE6" s="103"/>
      <c r="AF6" s="103"/>
      <c r="AG6" s="103"/>
      <c r="AH6" s="103"/>
      <c r="AI6" s="103"/>
      <c r="AJ6" s="103" t="s">
        <v>152</v>
      </c>
      <c r="AK6" s="103"/>
      <c r="AL6" s="103"/>
      <c r="AM6" s="103"/>
      <c r="AN6" s="103"/>
      <c r="AO6" s="103"/>
      <c r="AP6" s="103"/>
      <c r="AQ6" s="103"/>
      <c r="AR6" s="103"/>
      <c r="AS6" s="103"/>
      <c r="AT6" s="103"/>
      <c r="AU6" s="103"/>
      <c r="AV6" s="103"/>
      <c r="AW6" s="103"/>
      <c r="AX6" s="103"/>
      <c r="AY6" s="103"/>
      <c r="AZ6" s="103"/>
      <c r="BA6" s="103"/>
      <c r="BB6" s="103"/>
      <c r="BC6" s="103"/>
      <c r="BD6" s="103" t="s">
        <v>152</v>
      </c>
      <c r="BE6" s="103"/>
      <c r="BF6" s="103"/>
      <c r="BG6" s="103"/>
      <c r="BH6" s="103"/>
      <c r="BI6" s="103"/>
      <c r="BJ6" s="103"/>
      <c r="BK6" s="103"/>
      <c r="BL6" s="103"/>
      <c r="BM6" s="103"/>
      <c r="BN6" s="103"/>
      <c r="BO6" s="103"/>
      <c r="BP6" s="103" t="s">
        <v>152</v>
      </c>
      <c r="BQ6" s="103"/>
      <c r="BR6" s="103"/>
      <c r="BS6" s="103"/>
      <c r="BT6" s="103"/>
      <c r="BU6" s="103"/>
      <c r="BV6" s="103"/>
      <c r="BW6" s="103"/>
      <c r="BX6" s="103"/>
      <c r="BY6" s="103"/>
      <c r="BZ6" s="103"/>
      <c r="CA6" s="103"/>
      <c r="CB6" s="103"/>
      <c r="CC6" s="103"/>
      <c r="CD6" s="103"/>
      <c r="CE6" s="103"/>
      <c r="CF6" s="103"/>
      <c r="CG6" s="103"/>
      <c r="CH6" s="103"/>
      <c r="CI6" s="103"/>
      <c r="CJ6" s="103"/>
      <c r="CK6" s="103" t="s">
        <v>152</v>
      </c>
      <c r="CL6" s="103"/>
      <c r="CM6" s="103"/>
      <c r="CN6" s="103"/>
      <c r="CO6" s="103"/>
      <c r="CP6" s="103"/>
      <c r="CQ6" s="103"/>
      <c r="CR6" s="103"/>
      <c r="CS6" s="103"/>
      <c r="CT6" s="103"/>
      <c r="CU6" s="103"/>
      <c r="CV6" s="103"/>
      <c r="CW6" s="103"/>
      <c r="CX6" s="103"/>
      <c r="CY6" s="103"/>
      <c r="CZ6" s="103"/>
      <c r="DA6" s="103"/>
      <c r="DB6" s="103"/>
      <c r="DC6" s="103"/>
      <c r="DD6" s="103"/>
    </row>
    <row r="7" spans="2:108" ht="12.75" customHeight="1">
      <c r="B7" s="108"/>
      <c r="C7" s="108"/>
      <c r="D7" s="108"/>
      <c r="E7" s="108"/>
      <c r="F7" s="108"/>
      <c r="G7" s="108"/>
      <c r="H7" s="108"/>
      <c r="I7" s="108"/>
      <c r="J7" s="108"/>
      <c r="K7" s="108"/>
      <c r="L7" s="108"/>
      <c r="M7" s="108"/>
      <c r="N7" s="108"/>
      <c r="O7" s="108"/>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row>
    <row r="8" spans="2:108">
      <c r="B8" s="108"/>
      <c r="C8" s="108"/>
      <c r="D8" s="108"/>
      <c r="E8" s="108"/>
      <c r="F8" s="108"/>
      <c r="G8" s="108"/>
      <c r="H8" s="108"/>
      <c r="I8" s="108"/>
      <c r="J8" s="108"/>
      <c r="K8" s="108"/>
      <c r="L8" s="108"/>
      <c r="M8" s="108"/>
      <c r="N8" s="108"/>
      <c r="O8" s="108"/>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row>
    <row r="9" spans="2:108">
      <c r="B9" s="108"/>
      <c r="C9" s="108"/>
      <c r="D9" s="108"/>
      <c r="E9" s="108"/>
      <c r="F9" s="108"/>
      <c r="G9" s="108"/>
      <c r="H9" s="108"/>
      <c r="I9" s="108"/>
      <c r="J9" s="108"/>
      <c r="K9" s="108"/>
      <c r="L9" s="108"/>
      <c r="M9" s="108"/>
      <c r="N9" s="108"/>
      <c r="O9" s="108"/>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row>
    <row r="10" spans="2:108">
      <c r="B10" s="108"/>
      <c r="C10" s="108"/>
      <c r="D10" s="108"/>
      <c r="E10" s="108"/>
      <c r="F10" s="108"/>
      <c r="G10" s="108"/>
      <c r="H10" s="108"/>
      <c r="I10" s="108"/>
      <c r="J10" s="108"/>
      <c r="K10" s="108"/>
      <c r="L10" s="108"/>
      <c r="M10" s="108"/>
      <c r="N10" s="108"/>
      <c r="O10" s="108"/>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row>
    <row r="11" spans="2:108">
      <c r="B11" s="108"/>
      <c r="C11" s="108"/>
      <c r="D11" s="108"/>
      <c r="E11" s="108"/>
      <c r="F11" s="108"/>
      <c r="G11" s="108"/>
      <c r="H11" s="108"/>
      <c r="I11" s="108"/>
      <c r="J11" s="108"/>
      <c r="K11" s="108"/>
      <c r="L11" s="108"/>
      <c r="M11" s="108"/>
      <c r="N11" s="108"/>
      <c r="O11" s="108"/>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row>
    <row r="12" spans="2:108">
      <c r="B12" s="108"/>
      <c r="C12" s="108"/>
      <c r="D12" s="108"/>
      <c r="E12" s="108"/>
      <c r="F12" s="108"/>
      <c r="G12" s="108"/>
      <c r="H12" s="108"/>
      <c r="I12" s="108"/>
      <c r="J12" s="108"/>
      <c r="K12" s="108"/>
      <c r="L12" s="108"/>
      <c r="M12" s="108"/>
      <c r="N12" s="108"/>
      <c r="O12" s="108"/>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row>
    <row r="13" spans="2:108" ht="33" customHeight="1">
      <c r="B13" s="108"/>
      <c r="C13" s="108"/>
      <c r="D13" s="108"/>
      <c r="E13" s="108"/>
      <c r="F13" s="108"/>
      <c r="G13" s="108"/>
      <c r="H13" s="108"/>
      <c r="I13" s="108"/>
      <c r="J13" s="108"/>
      <c r="K13" s="108"/>
      <c r="L13" s="108"/>
      <c r="M13" s="108"/>
      <c r="N13" s="108"/>
      <c r="O13" s="108"/>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row>
    <row r="14" spans="2:108" ht="12.75" customHeight="1">
      <c r="B14" s="108"/>
      <c r="C14" s="108"/>
      <c r="D14" s="108"/>
      <c r="E14" s="108"/>
      <c r="F14" s="108"/>
      <c r="G14" s="108"/>
      <c r="H14" s="108"/>
      <c r="I14" s="108"/>
      <c r="J14" s="108"/>
      <c r="K14" s="108"/>
      <c r="L14" s="108"/>
      <c r="M14" s="108"/>
      <c r="N14" s="108"/>
      <c r="O14" s="108"/>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104"/>
      <c r="CL14" s="104"/>
      <c r="CM14" s="104"/>
      <c r="CN14" s="104"/>
      <c r="CO14" s="104"/>
      <c r="CP14" s="104"/>
      <c r="CQ14" s="104"/>
      <c r="CR14" s="104"/>
      <c r="CS14" s="104"/>
      <c r="CT14" s="104"/>
      <c r="CU14" s="104"/>
      <c r="CV14" s="104"/>
      <c r="CW14" s="104"/>
      <c r="CX14" s="104"/>
      <c r="CY14" s="104"/>
      <c r="CZ14" s="104"/>
      <c r="DA14" s="104"/>
      <c r="DB14" s="104"/>
      <c r="DC14" s="104"/>
      <c r="DD14" s="104"/>
    </row>
    <row r="15" spans="2:108">
      <c r="B15" s="108"/>
      <c r="C15" s="108"/>
      <c r="D15" s="108"/>
      <c r="E15" s="108"/>
      <c r="F15" s="108"/>
      <c r="G15" s="108"/>
      <c r="H15" s="108"/>
      <c r="I15" s="108"/>
      <c r="J15" s="108"/>
      <c r="K15" s="108"/>
      <c r="L15" s="108"/>
      <c r="M15" s="108"/>
      <c r="N15" s="108"/>
      <c r="O15" s="108"/>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104"/>
      <c r="CL15" s="104"/>
      <c r="CM15" s="104"/>
      <c r="CN15" s="104"/>
      <c r="CO15" s="104"/>
      <c r="CP15" s="104"/>
      <c r="CQ15" s="104"/>
      <c r="CR15" s="104"/>
      <c r="CS15" s="104"/>
      <c r="CT15" s="104"/>
      <c r="CU15" s="104"/>
      <c r="CV15" s="104"/>
      <c r="CW15" s="104"/>
      <c r="CX15" s="104"/>
      <c r="CY15" s="104"/>
      <c r="CZ15" s="104"/>
      <c r="DA15" s="104"/>
      <c r="DB15" s="104"/>
      <c r="DC15" s="104"/>
      <c r="DD15" s="104"/>
    </row>
    <row r="16" spans="2:108">
      <c r="B16" s="108"/>
      <c r="C16" s="108"/>
      <c r="D16" s="108"/>
      <c r="E16" s="108"/>
      <c r="F16" s="108"/>
      <c r="G16" s="108"/>
      <c r="H16" s="108"/>
      <c r="I16" s="108"/>
      <c r="J16" s="108"/>
      <c r="K16" s="108"/>
      <c r="L16" s="108"/>
      <c r="M16" s="108"/>
      <c r="N16" s="108"/>
      <c r="O16" s="108"/>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104"/>
      <c r="CL16" s="104"/>
      <c r="CM16" s="104"/>
      <c r="CN16" s="104"/>
      <c r="CO16" s="104"/>
      <c r="CP16" s="104"/>
      <c r="CQ16" s="104"/>
      <c r="CR16" s="104"/>
      <c r="CS16" s="104"/>
      <c r="CT16" s="104"/>
      <c r="CU16" s="104"/>
      <c r="CV16" s="104"/>
      <c r="CW16" s="104"/>
      <c r="CX16" s="104"/>
      <c r="CY16" s="104"/>
      <c r="CZ16" s="104"/>
      <c r="DA16" s="104"/>
      <c r="DB16" s="104"/>
      <c r="DC16" s="104"/>
      <c r="DD16" s="104"/>
    </row>
    <row r="17" spans="2:108">
      <c r="B17" s="108"/>
      <c r="C17" s="108"/>
      <c r="D17" s="108"/>
      <c r="E17" s="108"/>
      <c r="F17" s="108"/>
      <c r="G17" s="108"/>
      <c r="H17" s="108"/>
      <c r="I17" s="108"/>
      <c r="J17" s="108"/>
      <c r="K17" s="108"/>
      <c r="L17" s="108"/>
      <c r="M17" s="108"/>
      <c r="N17" s="108"/>
      <c r="O17" s="108"/>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104"/>
      <c r="CL17" s="104"/>
      <c r="CM17" s="104"/>
      <c r="CN17" s="104"/>
      <c r="CO17" s="104"/>
      <c r="CP17" s="104"/>
      <c r="CQ17" s="104"/>
      <c r="CR17" s="104"/>
      <c r="CS17" s="104"/>
      <c r="CT17" s="104"/>
      <c r="CU17" s="104"/>
      <c r="CV17" s="104"/>
      <c r="CW17" s="104"/>
      <c r="CX17" s="104"/>
      <c r="CY17" s="104"/>
      <c r="CZ17" s="104"/>
      <c r="DA17" s="104"/>
      <c r="DB17" s="104"/>
      <c r="DC17" s="104"/>
      <c r="DD17" s="104"/>
    </row>
    <row r="18" spans="2:108">
      <c r="B18" s="108"/>
      <c r="C18" s="108"/>
      <c r="D18" s="108"/>
      <c r="E18" s="108"/>
      <c r="F18" s="108"/>
      <c r="G18" s="108"/>
      <c r="H18" s="108"/>
      <c r="I18" s="108"/>
      <c r="J18" s="108"/>
      <c r="K18" s="108"/>
      <c r="L18" s="108"/>
      <c r="M18" s="108"/>
      <c r="N18" s="108"/>
      <c r="O18" s="108"/>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104"/>
      <c r="CL18" s="104"/>
      <c r="CM18" s="104"/>
      <c r="CN18" s="104"/>
      <c r="CO18" s="104"/>
      <c r="CP18" s="104"/>
      <c r="CQ18" s="104"/>
      <c r="CR18" s="104"/>
      <c r="CS18" s="104"/>
      <c r="CT18" s="104"/>
      <c r="CU18" s="104"/>
      <c r="CV18" s="104"/>
      <c r="CW18" s="104"/>
      <c r="CX18" s="104"/>
      <c r="CY18" s="104"/>
      <c r="CZ18" s="104"/>
      <c r="DA18" s="104"/>
      <c r="DB18" s="104"/>
      <c r="DC18" s="104"/>
      <c r="DD18" s="104"/>
    </row>
    <row r="19" spans="2:108">
      <c r="B19" s="108"/>
      <c r="C19" s="108"/>
      <c r="D19" s="108"/>
      <c r="E19" s="108"/>
      <c r="F19" s="108"/>
      <c r="G19" s="108"/>
      <c r="H19" s="108"/>
      <c r="I19" s="108"/>
      <c r="J19" s="108"/>
      <c r="K19" s="108"/>
      <c r="L19" s="108"/>
      <c r="M19" s="108"/>
      <c r="N19" s="108"/>
      <c r="O19" s="108"/>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104"/>
      <c r="CL19" s="104"/>
      <c r="CM19" s="104"/>
      <c r="CN19" s="104"/>
      <c r="CO19" s="104"/>
      <c r="CP19" s="104"/>
      <c r="CQ19" s="104"/>
      <c r="CR19" s="104"/>
      <c r="CS19" s="104"/>
      <c r="CT19" s="104"/>
      <c r="CU19" s="104"/>
      <c r="CV19" s="104"/>
      <c r="CW19" s="104"/>
      <c r="CX19" s="104"/>
      <c r="CY19" s="104"/>
      <c r="CZ19" s="104"/>
      <c r="DA19" s="104"/>
      <c r="DB19" s="104"/>
      <c r="DC19" s="104"/>
      <c r="DD19" s="104"/>
    </row>
    <row r="20" spans="2:108" ht="21.6" customHeight="1">
      <c r="B20" s="108"/>
      <c r="C20" s="108"/>
      <c r="D20" s="108"/>
      <c r="E20" s="108"/>
      <c r="F20" s="108"/>
      <c r="G20" s="108"/>
      <c r="H20" s="108"/>
      <c r="I20" s="108"/>
      <c r="J20" s="108"/>
      <c r="K20" s="108"/>
      <c r="L20" s="108"/>
      <c r="M20" s="108"/>
      <c r="N20" s="108"/>
      <c r="O20" s="108"/>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104"/>
      <c r="CL20" s="104"/>
      <c r="CM20" s="104"/>
      <c r="CN20" s="104"/>
      <c r="CO20" s="104"/>
      <c r="CP20" s="104"/>
      <c r="CQ20" s="104"/>
      <c r="CR20" s="104"/>
      <c r="CS20" s="104"/>
      <c r="CT20" s="104"/>
      <c r="CU20" s="104"/>
      <c r="CV20" s="104"/>
      <c r="CW20" s="104"/>
      <c r="CX20" s="104"/>
      <c r="CY20" s="104"/>
      <c r="CZ20" s="104"/>
      <c r="DA20" s="104"/>
      <c r="DB20" s="104"/>
      <c r="DC20" s="104"/>
      <c r="DD20" s="104"/>
    </row>
    <row r="21" spans="2:108" ht="45" customHeight="1">
      <c r="B21" s="84" t="s">
        <v>184</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row>
    <row r="22" spans="2:108" ht="39" customHeight="1">
      <c r="B22" s="85" t="s">
        <v>247</v>
      </c>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row>
    <row r="23" spans="2:108" ht="40.35" customHeight="1">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row>
    <row r="24" spans="2:108" ht="129" customHeight="1">
      <c r="B24" s="82" t="s">
        <v>262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row>
    <row r="25" spans="2:108" ht="85.8" customHeight="1">
      <c r="B25" s="105" t="s">
        <v>265</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7"/>
    </row>
    <row r="26" spans="2:108" ht="5.2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cols>
    <col min="4" max="4" width="29.44140625" customWidth="1"/>
    <col min="5" max="5" width="12.6640625" customWidth="1"/>
    <col min="7" max="7" width="38.44140625" customWidth="1"/>
  </cols>
  <sheetData>
    <row r="3" spans="3:7" ht="72">
      <c r="C3" s="15" t="s">
        <v>99</v>
      </c>
      <c r="D3" s="19" t="s">
        <v>178</v>
      </c>
      <c r="E3" s="1"/>
      <c r="F3" s="15" t="s">
        <v>99</v>
      </c>
      <c r="G3" s="30" t="s">
        <v>180</v>
      </c>
    </row>
    <row r="4" spans="3:7" ht="77.099999999999994" customHeight="1">
      <c r="C4" s="15" t="s">
        <v>106</v>
      </c>
      <c r="D4" s="15" t="s">
        <v>179</v>
      </c>
      <c r="E4" s="4"/>
      <c r="F4" s="15" t="s">
        <v>106</v>
      </c>
      <c r="G4" s="31"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44"/>
  <sheetViews>
    <sheetView showGridLines="0" zoomScale="70" zoomScaleNormal="70" zoomScaleSheetLayoutView="50" zoomScalePageLayoutView="90" workbookViewId="0">
      <selection activeCell="G11" sqref="G11"/>
    </sheetView>
  </sheetViews>
  <sheetFormatPr baseColWidth="10" defaultColWidth="11.44140625" defaultRowHeight="14.4"/>
  <cols>
    <col min="1" max="1" width="38" customWidth="1"/>
    <col min="2" max="2" width="23.33203125" customWidth="1"/>
    <col min="3" max="3" width="59.44140625" customWidth="1"/>
    <col min="4" max="4" width="23.21875" customWidth="1"/>
    <col min="5" max="5" width="56.21875" customWidth="1"/>
    <col min="6" max="6" width="22.6640625" customWidth="1"/>
    <col min="7" max="7" width="56.88671875" customWidth="1"/>
    <col min="8" max="8" width="30" customWidth="1"/>
    <col min="9" max="9" width="69.6640625" customWidth="1"/>
    <col min="10" max="10" width="68.6640625" customWidth="1"/>
    <col min="11" max="11" width="35.33203125" customWidth="1"/>
  </cols>
  <sheetData>
    <row r="1" spans="1:11" ht="35.1" customHeight="1" thickBot="1">
      <c r="A1" s="53" t="s">
        <v>16</v>
      </c>
      <c r="B1" s="109" t="s">
        <v>110</v>
      </c>
      <c r="C1" s="109"/>
      <c r="D1" s="109" t="s">
        <v>110</v>
      </c>
      <c r="E1" s="109"/>
      <c r="F1" s="109" t="s">
        <v>110</v>
      </c>
      <c r="G1" s="109"/>
      <c r="H1" s="109"/>
      <c r="I1" s="109"/>
      <c r="J1" s="109"/>
      <c r="K1" s="109"/>
    </row>
    <row r="2" spans="1:11" ht="35.1" customHeight="1" thickBot="1">
      <c r="A2" s="54" t="s">
        <v>173</v>
      </c>
      <c r="B2" s="110" t="s">
        <v>254</v>
      </c>
      <c r="C2" s="110"/>
      <c r="D2" s="110" t="s">
        <v>254</v>
      </c>
      <c r="E2" s="110"/>
      <c r="F2" s="110" t="s">
        <v>254</v>
      </c>
      <c r="G2" s="110"/>
      <c r="H2" s="112"/>
      <c r="I2" s="112"/>
      <c r="J2" s="112"/>
      <c r="K2" s="112"/>
    </row>
    <row r="3" spans="1:11" ht="35.1" customHeight="1" thickBot="1">
      <c r="A3" s="54" t="s">
        <v>17</v>
      </c>
      <c r="B3" s="109" t="s">
        <v>118</v>
      </c>
      <c r="C3" s="109"/>
      <c r="D3" s="109" t="s">
        <v>118</v>
      </c>
      <c r="E3" s="109"/>
      <c r="F3" s="109" t="s">
        <v>118</v>
      </c>
      <c r="G3" s="109"/>
      <c r="H3" s="109"/>
      <c r="I3" s="109"/>
      <c r="J3" s="109"/>
      <c r="K3" s="109"/>
    </row>
    <row r="4" spans="1:11" ht="35.1" customHeight="1" thickBot="1">
      <c r="A4" s="53" t="s">
        <v>245</v>
      </c>
      <c r="B4" s="109" t="s">
        <v>136</v>
      </c>
      <c r="C4" s="109"/>
      <c r="D4" s="109" t="s">
        <v>136</v>
      </c>
      <c r="E4" s="109"/>
      <c r="F4" s="109" t="s">
        <v>136</v>
      </c>
      <c r="G4" s="109"/>
      <c r="H4" s="113"/>
      <c r="I4" s="114"/>
      <c r="J4" s="115"/>
      <c r="K4" s="115"/>
    </row>
    <row r="5" spans="1:11" ht="175.2" customHeight="1" thickBot="1">
      <c r="A5" s="53" t="s">
        <v>19</v>
      </c>
      <c r="B5" s="111" t="s">
        <v>272</v>
      </c>
      <c r="C5" s="111"/>
      <c r="D5" s="111" t="s">
        <v>273</v>
      </c>
      <c r="E5" s="111"/>
      <c r="F5" s="111" t="s">
        <v>273</v>
      </c>
      <c r="G5" s="111"/>
      <c r="H5" s="111"/>
      <c r="I5" s="111"/>
      <c r="J5" s="111"/>
      <c r="K5" s="111"/>
    </row>
    <row r="6" spans="1:11" ht="138" customHeight="1" thickBot="1">
      <c r="A6" s="53" t="s">
        <v>20</v>
      </c>
      <c r="B6" s="111" t="s">
        <v>253</v>
      </c>
      <c r="C6" s="111"/>
      <c r="D6" s="111" t="s">
        <v>253</v>
      </c>
      <c r="E6" s="111"/>
      <c r="F6" s="111" t="s">
        <v>253</v>
      </c>
      <c r="G6" s="111"/>
      <c r="H6" s="111"/>
      <c r="I6" s="111"/>
      <c r="J6" s="111"/>
      <c r="K6" s="111"/>
    </row>
    <row r="7" spans="1:11" ht="23.25" customHeight="1">
      <c r="A7" s="119"/>
      <c r="B7" s="121"/>
      <c r="C7" s="121"/>
      <c r="D7" s="121"/>
      <c r="E7" s="121"/>
      <c r="F7" s="121"/>
      <c r="G7" s="121"/>
      <c r="H7" s="122"/>
      <c r="I7" s="121"/>
      <c r="J7" s="121"/>
      <c r="K7" s="121"/>
    </row>
    <row r="8" spans="1:11" ht="19.350000000000001" customHeight="1" thickBot="1">
      <c r="A8" s="120"/>
      <c r="B8" s="43" t="s">
        <v>21</v>
      </c>
      <c r="C8" s="43" t="s">
        <v>22</v>
      </c>
      <c r="D8" s="43" t="s">
        <v>21</v>
      </c>
      <c r="E8" s="43" t="s">
        <v>22</v>
      </c>
      <c r="F8" s="43" t="s">
        <v>21</v>
      </c>
      <c r="G8" s="43" t="s">
        <v>22</v>
      </c>
      <c r="H8" s="45"/>
      <c r="I8" s="43" t="s">
        <v>22</v>
      </c>
      <c r="J8" s="43" t="s">
        <v>21</v>
      </c>
      <c r="K8" s="43" t="s">
        <v>22</v>
      </c>
    </row>
    <row r="9" spans="1:11" ht="66" customHeight="1" thickBot="1">
      <c r="A9" s="53" t="s">
        <v>23</v>
      </c>
      <c r="B9" s="40"/>
      <c r="C9" s="58" t="s">
        <v>251</v>
      </c>
      <c r="D9" s="40"/>
      <c r="E9" s="58" t="s">
        <v>252</v>
      </c>
      <c r="F9" s="40"/>
      <c r="G9" s="58" t="s">
        <v>267</v>
      </c>
      <c r="H9" s="70"/>
      <c r="I9" s="69"/>
      <c r="J9" s="69"/>
      <c r="K9" s="40"/>
    </row>
    <row r="10" spans="1:11" ht="140.69999999999999" customHeight="1" thickBot="1">
      <c r="A10" s="54" t="s">
        <v>24</v>
      </c>
      <c r="B10" s="40"/>
      <c r="C10" s="31" t="s">
        <v>255</v>
      </c>
      <c r="D10" s="40"/>
      <c r="E10" s="31" t="s">
        <v>258</v>
      </c>
      <c r="F10" s="40"/>
      <c r="G10" s="31" t="s">
        <v>268</v>
      </c>
      <c r="H10" s="32"/>
      <c r="I10" s="31"/>
      <c r="J10" s="31"/>
      <c r="K10" s="31"/>
    </row>
    <row r="11" spans="1:11" ht="35.1" customHeight="1" thickBot="1">
      <c r="A11" s="54" t="s">
        <v>25</v>
      </c>
      <c r="B11" s="60"/>
      <c r="C11" s="23">
        <v>45809</v>
      </c>
      <c r="D11" s="60"/>
      <c r="E11" s="23">
        <v>45870</v>
      </c>
      <c r="F11" s="60"/>
      <c r="G11" s="23">
        <v>45870</v>
      </c>
      <c r="H11" s="59"/>
      <c r="I11" s="23"/>
      <c r="J11" s="23"/>
      <c r="K11" s="23"/>
    </row>
    <row r="12" spans="1:11" ht="35.1" customHeight="1" thickBot="1">
      <c r="A12" s="54" t="s">
        <v>26</v>
      </c>
      <c r="B12" s="60"/>
      <c r="C12" s="23">
        <v>45899</v>
      </c>
      <c r="D12" s="60"/>
      <c r="E12" s="23">
        <v>45899</v>
      </c>
      <c r="F12" s="60"/>
      <c r="G12" s="23">
        <v>45899</v>
      </c>
      <c r="H12" s="59"/>
      <c r="I12" s="23"/>
      <c r="J12" s="23"/>
      <c r="K12" s="23"/>
    </row>
    <row r="13" spans="1:11" ht="35.1" customHeight="1" thickBot="1">
      <c r="A13" s="53" t="s">
        <v>27</v>
      </c>
      <c r="B13" s="41"/>
      <c r="C13" s="15" t="s">
        <v>264</v>
      </c>
      <c r="D13" s="41"/>
      <c r="E13" s="15" t="s">
        <v>264</v>
      </c>
      <c r="F13" s="41"/>
      <c r="G13" s="15" t="s">
        <v>264</v>
      </c>
      <c r="H13" s="48"/>
      <c r="I13" s="15"/>
      <c r="J13" s="15"/>
      <c r="K13" s="15"/>
    </row>
    <row r="14" spans="1:11" ht="105.6" customHeight="1" thickBot="1">
      <c r="A14" s="53" t="s">
        <v>28</v>
      </c>
      <c r="B14" s="46"/>
      <c r="C14" s="57" t="s">
        <v>256</v>
      </c>
      <c r="D14" s="46"/>
      <c r="E14" s="57" t="s">
        <v>259</v>
      </c>
      <c r="F14" s="46"/>
      <c r="G14" s="57" t="s">
        <v>269</v>
      </c>
      <c r="H14" s="49"/>
      <c r="I14" s="57"/>
      <c r="J14" s="57"/>
      <c r="K14" s="40"/>
    </row>
    <row r="15" spans="1:11" ht="131.1" customHeight="1" thickBot="1">
      <c r="A15" s="53" t="s">
        <v>29</v>
      </c>
      <c r="B15" s="40"/>
      <c r="C15" s="57" t="s">
        <v>257</v>
      </c>
      <c r="D15" s="40"/>
      <c r="E15" s="57" t="s">
        <v>260</v>
      </c>
      <c r="F15" s="40"/>
      <c r="G15" s="57" t="s">
        <v>270</v>
      </c>
      <c r="H15" s="32"/>
      <c r="I15" s="31"/>
      <c r="J15" s="57"/>
      <c r="K15" s="40"/>
    </row>
    <row r="16" spans="1:11" ht="35.1" customHeight="1" thickBot="1">
      <c r="A16" s="54" t="s">
        <v>174</v>
      </c>
      <c r="B16" s="40"/>
      <c r="C16" s="15"/>
      <c r="D16" s="40"/>
      <c r="E16" s="15"/>
      <c r="F16" s="40"/>
      <c r="G16" s="15"/>
      <c r="H16" s="32"/>
      <c r="I16" s="41"/>
      <c r="J16" s="15"/>
      <c r="K16" s="15"/>
    </row>
    <row r="17" spans="1:11" ht="35.1" customHeight="1" thickBot="1">
      <c r="A17" s="54" t="s">
        <v>175</v>
      </c>
      <c r="B17" s="40"/>
      <c r="C17" s="15"/>
      <c r="D17" s="40"/>
      <c r="E17" s="15"/>
      <c r="F17" s="40"/>
      <c r="G17" s="15"/>
      <c r="H17" s="32"/>
      <c r="I17" s="41"/>
      <c r="J17" s="15"/>
      <c r="K17" s="15"/>
    </row>
    <row r="18" spans="1:11" ht="35.1" customHeight="1" thickBot="1">
      <c r="A18" s="54" t="s">
        <v>176</v>
      </c>
      <c r="B18" s="40"/>
      <c r="C18" s="15"/>
      <c r="D18" s="40"/>
      <c r="E18" s="15"/>
      <c r="F18" s="40"/>
      <c r="G18" s="15"/>
      <c r="H18" s="32"/>
      <c r="I18" s="41"/>
      <c r="J18" s="15"/>
      <c r="K18" s="15"/>
    </row>
    <row r="19" spans="1:11" ht="30" customHeight="1" thickBot="1">
      <c r="A19" s="53" t="s">
        <v>30</v>
      </c>
      <c r="B19" s="30"/>
      <c r="C19" s="19"/>
      <c r="D19" s="30"/>
      <c r="E19" s="19"/>
      <c r="F19" s="30"/>
      <c r="G19" s="19"/>
      <c r="H19" s="39"/>
      <c r="I19" s="30"/>
      <c r="J19" s="19"/>
      <c r="K19" s="19"/>
    </row>
    <row r="20" spans="1:11" ht="27.75" customHeight="1">
      <c r="A20" s="116" t="s">
        <v>244</v>
      </c>
      <c r="B20" s="30"/>
      <c r="C20" s="19"/>
      <c r="D20" s="30"/>
      <c r="E20" s="19"/>
      <c r="F20" s="30"/>
      <c r="G20" s="19"/>
      <c r="H20" s="39"/>
      <c r="I20" s="30"/>
      <c r="J20" s="19"/>
      <c r="K20" s="19"/>
    </row>
    <row r="21" spans="1:11" ht="29.7" customHeight="1">
      <c r="A21" s="117"/>
      <c r="B21" s="30"/>
      <c r="C21" s="19"/>
      <c r="D21" s="30"/>
      <c r="E21" s="19"/>
      <c r="F21" s="30"/>
      <c r="G21" s="19"/>
      <c r="H21" s="39"/>
      <c r="I21" s="30"/>
      <c r="J21" s="19"/>
      <c r="K21" s="19"/>
    </row>
    <row r="22" spans="1:11" ht="28.35" customHeight="1">
      <c r="A22" s="117"/>
      <c r="B22" s="30"/>
      <c r="C22" s="19"/>
      <c r="D22" s="30"/>
      <c r="E22" s="19"/>
      <c r="F22" s="30"/>
      <c r="G22" s="19"/>
      <c r="H22" s="39"/>
      <c r="I22" s="30"/>
      <c r="J22" s="19"/>
      <c r="K22" s="19"/>
    </row>
    <row r="23" spans="1:11" ht="28.35" customHeight="1">
      <c r="A23" s="117"/>
      <c r="B23" s="30"/>
      <c r="C23" s="19"/>
      <c r="D23" s="30"/>
      <c r="E23" s="19"/>
      <c r="F23" s="30"/>
      <c r="G23" s="19"/>
      <c r="H23" s="39"/>
      <c r="I23" s="30"/>
      <c r="J23" s="19"/>
      <c r="K23" s="19"/>
    </row>
    <row r="24" spans="1:11" ht="28.35" customHeight="1">
      <c r="A24" s="117"/>
      <c r="B24" s="30"/>
      <c r="C24" s="19"/>
      <c r="D24" s="30"/>
      <c r="E24" s="19"/>
      <c r="F24" s="30"/>
      <c r="G24" s="19"/>
      <c r="H24" s="39"/>
      <c r="I24" s="30"/>
      <c r="J24" s="19"/>
      <c r="K24" s="19"/>
    </row>
    <row r="25" spans="1:11" ht="30.75" customHeight="1" thickBot="1">
      <c r="A25" s="118"/>
      <c r="B25" s="30"/>
      <c r="C25" s="19"/>
      <c r="D25" s="30"/>
      <c r="E25" s="19"/>
      <c r="F25" s="30"/>
      <c r="G25" s="19"/>
      <c r="H25" s="39"/>
      <c r="I25" s="30"/>
      <c r="J25" s="19"/>
      <c r="K25" s="19"/>
    </row>
    <row r="26" spans="1:11" ht="30.75" customHeight="1">
      <c r="A26" s="116" t="s">
        <v>32</v>
      </c>
      <c r="B26" s="30"/>
      <c r="C26" s="19"/>
      <c r="D26" s="30"/>
      <c r="E26" s="19"/>
      <c r="F26" s="30"/>
      <c r="G26" s="19"/>
      <c r="H26" s="39"/>
      <c r="I26" s="30"/>
      <c r="J26" s="19"/>
      <c r="K26" s="19"/>
    </row>
    <row r="27" spans="1:11" ht="30.75" customHeight="1">
      <c r="A27" s="117"/>
      <c r="B27" s="30"/>
      <c r="C27" s="19" t="s">
        <v>81</v>
      </c>
      <c r="D27" s="30"/>
      <c r="E27" s="19" t="s">
        <v>81</v>
      </c>
      <c r="F27" s="30"/>
      <c r="G27" s="19" t="s">
        <v>81</v>
      </c>
      <c r="H27" s="39"/>
      <c r="I27" s="19"/>
      <c r="J27" s="19"/>
      <c r="K27" s="19"/>
    </row>
    <row r="28" spans="1:11" ht="30.75" customHeight="1">
      <c r="A28" s="117"/>
      <c r="B28" s="30"/>
      <c r="C28" s="47"/>
      <c r="D28" s="30"/>
      <c r="E28" s="47"/>
      <c r="F28" s="30"/>
      <c r="G28" s="47"/>
      <c r="H28" s="39"/>
      <c r="I28" s="30"/>
      <c r="J28" s="47"/>
      <c r="K28" s="47"/>
    </row>
    <row r="29" spans="1:11" ht="30.75" customHeight="1">
      <c r="A29" s="117"/>
      <c r="B29" s="30"/>
      <c r="C29" s="30"/>
      <c r="D29" s="30"/>
      <c r="E29" s="30"/>
      <c r="F29" s="30"/>
      <c r="G29" s="30"/>
      <c r="H29" s="39"/>
      <c r="I29" s="30"/>
      <c r="J29" s="30"/>
      <c r="K29" s="30"/>
    </row>
    <row r="30" spans="1:11" ht="30.75" customHeight="1">
      <c r="A30" s="117"/>
      <c r="B30" s="30"/>
      <c r="C30" s="30"/>
      <c r="D30" s="30"/>
      <c r="E30" s="30"/>
      <c r="F30" s="30"/>
      <c r="G30" s="30"/>
      <c r="H30" s="39"/>
      <c r="I30" s="30"/>
      <c r="J30" s="30"/>
      <c r="K30" s="30"/>
    </row>
    <row r="31" spans="1:11" ht="30.75" customHeight="1">
      <c r="A31" s="117"/>
      <c r="B31" s="30"/>
      <c r="C31" s="30"/>
      <c r="D31" s="30"/>
      <c r="E31" s="30"/>
      <c r="F31" s="30"/>
      <c r="G31" s="30"/>
      <c r="H31" s="39"/>
      <c r="I31" s="30"/>
      <c r="J31" s="30"/>
      <c r="K31" s="30"/>
    </row>
    <row r="32" spans="1:11" ht="35.1" customHeight="1" thickBot="1">
      <c r="A32" s="118"/>
      <c r="B32" s="30"/>
      <c r="C32" s="30"/>
      <c r="D32" s="30"/>
      <c r="E32" s="30"/>
      <c r="F32" s="30"/>
      <c r="G32" s="30"/>
      <c r="H32" s="39"/>
      <c r="I32" s="30"/>
      <c r="J32" s="30"/>
      <c r="K32" s="30"/>
    </row>
    <row r="33" spans="1:11" ht="35.1" customHeight="1" thickBot="1">
      <c r="A33" s="53" t="s">
        <v>33</v>
      </c>
      <c r="B33" s="40"/>
      <c r="C33" s="15" t="s">
        <v>242</v>
      </c>
      <c r="D33" s="40"/>
      <c r="E33" s="15" t="s">
        <v>242</v>
      </c>
      <c r="F33" s="40"/>
      <c r="G33" s="15" t="s">
        <v>242</v>
      </c>
      <c r="H33" s="32"/>
      <c r="I33" s="15"/>
      <c r="J33" s="15"/>
      <c r="K33" s="15"/>
    </row>
    <row r="34" spans="1:11" ht="35.1" customHeight="1" thickBot="1">
      <c r="A34" s="53" t="s">
        <v>34</v>
      </c>
      <c r="B34" s="40"/>
      <c r="C34" s="15" t="s">
        <v>242</v>
      </c>
      <c r="D34" s="40"/>
      <c r="E34" s="15" t="s">
        <v>242</v>
      </c>
      <c r="F34" s="40"/>
      <c r="G34" s="15" t="s">
        <v>242</v>
      </c>
      <c r="H34" s="32"/>
      <c r="I34" s="15"/>
      <c r="J34" s="15"/>
      <c r="K34" s="15"/>
    </row>
    <row r="35" spans="1:11" ht="35.1" customHeight="1" thickBot="1">
      <c r="A35" s="53" t="s">
        <v>35</v>
      </c>
      <c r="B35" s="40"/>
      <c r="C35" s="15" t="s">
        <v>242</v>
      </c>
      <c r="D35" s="40"/>
      <c r="E35" s="15" t="s">
        <v>242</v>
      </c>
      <c r="F35" s="40"/>
      <c r="G35" s="15" t="s">
        <v>242</v>
      </c>
      <c r="H35" s="32"/>
      <c r="I35" s="19"/>
      <c r="J35" s="19"/>
      <c r="K35" s="19"/>
    </row>
    <row r="36" spans="1:11" ht="35.1" customHeight="1" thickBot="1">
      <c r="A36" s="53" t="s">
        <v>36</v>
      </c>
      <c r="B36" s="42"/>
      <c r="C36" s="15" t="s">
        <v>242</v>
      </c>
      <c r="D36" s="42"/>
      <c r="E36" s="15" t="s">
        <v>242</v>
      </c>
      <c r="F36" s="42"/>
      <c r="G36" s="15" t="s">
        <v>242</v>
      </c>
      <c r="H36" s="50"/>
      <c r="I36" s="15"/>
      <c r="J36" s="15"/>
      <c r="K36" s="15"/>
    </row>
    <row r="37" spans="1:11" ht="35.1" customHeight="1" thickBot="1">
      <c r="A37" s="53" t="s">
        <v>36</v>
      </c>
      <c r="B37" s="42"/>
      <c r="C37" s="15" t="s">
        <v>242</v>
      </c>
      <c r="D37" s="42"/>
      <c r="E37" s="15" t="s">
        <v>242</v>
      </c>
      <c r="F37" s="42"/>
      <c r="G37" s="15" t="s">
        <v>242</v>
      </c>
      <c r="H37" s="50"/>
      <c r="I37" s="15"/>
      <c r="J37" s="15"/>
      <c r="K37" s="15"/>
    </row>
    <row r="38" spans="1:11" ht="35.1" customHeight="1" thickBot="1">
      <c r="A38" s="53" t="s">
        <v>37</v>
      </c>
      <c r="B38" s="42"/>
      <c r="C38" s="15" t="s">
        <v>242</v>
      </c>
      <c r="D38" s="42"/>
      <c r="E38" s="15" t="s">
        <v>242</v>
      </c>
      <c r="F38" s="42"/>
      <c r="G38" s="15" t="s">
        <v>242</v>
      </c>
      <c r="H38" s="50"/>
      <c r="I38" s="15"/>
      <c r="J38" s="15"/>
      <c r="K38" s="15"/>
    </row>
    <row r="39" spans="1:11" ht="35.1" customHeight="1" thickBot="1">
      <c r="A39" s="53" t="s">
        <v>38</v>
      </c>
      <c r="B39" s="42"/>
      <c r="C39" s="15" t="s">
        <v>242</v>
      </c>
      <c r="D39" s="42"/>
      <c r="E39" s="15" t="s">
        <v>242</v>
      </c>
      <c r="F39" s="42"/>
      <c r="G39" s="15" t="s">
        <v>242</v>
      </c>
      <c r="H39" s="50"/>
      <c r="I39" s="15"/>
      <c r="J39" s="15"/>
      <c r="K39" s="15"/>
    </row>
    <row r="40" spans="1:11" ht="35.1" customHeight="1" thickBot="1">
      <c r="A40" s="53" t="s">
        <v>39</v>
      </c>
      <c r="B40" s="42"/>
      <c r="C40" s="15" t="s">
        <v>242</v>
      </c>
      <c r="D40" s="42"/>
      <c r="E40" s="15" t="s">
        <v>242</v>
      </c>
      <c r="F40" s="42"/>
      <c r="G40" s="15" t="s">
        <v>242</v>
      </c>
      <c r="H40" s="50"/>
      <c r="I40" s="15"/>
      <c r="J40" s="15"/>
      <c r="K40" s="15"/>
    </row>
    <row r="41" spans="1:11" ht="35.1" customHeight="1" thickBot="1">
      <c r="A41" s="53" t="s">
        <v>40</v>
      </c>
      <c r="B41" s="42"/>
      <c r="C41" s="15" t="s">
        <v>242</v>
      </c>
      <c r="D41" s="42"/>
      <c r="E41" s="15" t="s">
        <v>242</v>
      </c>
      <c r="F41" s="42"/>
      <c r="G41" s="15" t="s">
        <v>242</v>
      </c>
      <c r="H41" s="50"/>
      <c r="I41" s="15"/>
      <c r="J41" s="15"/>
      <c r="K41" s="15"/>
    </row>
    <row r="42" spans="1:11" ht="35.1" customHeight="1" thickBot="1">
      <c r="A42" s="53" t="s">
        <v>41</v>
      </c>
      <c r="B42" s="40"/>
      <c r="C42" s="19" t="s">
        <v>243</v>
      </c>
      <c r="D42" s="40"/>
      <c r="E42" s="19" t="s">
        <v>243</v>
      </c>
      <c r="F42" s="40"/>
      <c r="G42" s="19" t="s">
        <v>243</v>
      </c>
      <c r="H42" s="32"/>
      <c r="I42" s="19"/>
      <c r="J42" s="19"/>
      <c r="K42" s="19"/>
    </row>
    <row r="43" spans="1:11" ht="35.1" customHeight="1" thickBot="1">
      <c r="A43" s="53" t="s">
        <v>42</v>
      </c>
      <c r="B43" s="40"/>
      <c r="C43" s="15">
        <v>0</v>
      </c>
      <c r="D43" s="40"/>
      <c r="E43" s="15">
        <v>0</v>
      </c>
      <c r="F43" s="40"/>
      <c r="G43" s="15">
        <v>0</v>
      </c>
      <c r="H43" s="32"/>
      <c r="I43" s="15"/>
      <c r="J43" s="15"/>
      <c r="K43" s="15"/>
    </row>
    <row r="44" spans="1:11" ht="16.2" hidden="1" thickBot="1">
      <c r="A44" s="44" t="s">
        <v>241</v>
      </c>
      <c r="B44" s="52"/>
      <c r="C44" s="51"/>
      <c r="D44" s="63"/>
      <c r="E44" s="63"/>
      <c r="G44" s="47"/>
      <c r="H44" s="62"/>
      <c r="I44" s="62"/>
      <c r="K44" s="47"/>
    </row>
  </sheetData>
  <sheetProtection formatCells="0" formatColumns="0" formatRows="0" insertColumns="0" insertRows="0" insertHyperlinks="0" deleteColumns="0" deleteRows="0" sort="0" autoFilter="0" pivotTables="0"/>
  <mergeCells count="38">
    <mergeCell ref="B5:C5"/>
    <mergeCell ref="J6:K6"/>
    <mergeCell ref="J7:K7"/>
    <mergeCell ref="H6:I6"/>
    <mergeCell ref="H7:I7"/>
    <mergeCell ref="D6:E6"/>
    <mergeCell ref="D7:E7"/>
    <mergeCell ref="B1:C1"/>
    <mergeCell ref="F1:G1"/>
    <mergeCell ref="B2:C2"/>
    <mergeCell ref="F2:G2"/>
    <mergeCell ref="A26:A32"/>
    <mergeCell ref="F5:G5"/>
    <mergeCell ref="B4:C4"/>
    <mergeCell ref="F4:G4"/>
    <mergeCell ref="B3:C3"/>
    <mergeCell ref="F3:G3"/>
    <mergeCell ref="A20:A25"/>
    <mergeCell ref="A7:A8"/>
    <mergeCell ref="B7:C7"/>
    <mergeCell ref="F7:G7"/>
    <mergeCell ref="B6:C6"/>
    <mergeCell ref="F6:G6"/>
    <mergeCell ref="J1:K1"/>
    <mergeCell ref="J2:K2"/>
    <mergeCell ref="J3:K3"/>
    <mergeCell ref="J4:K4"/>
    <mergeCell ref="J5:K5"/>
    <mergeCell ref="H1:I1"/>
    <mergeCell ref="H2:I2"/>
    <mergeCell ref="H3:I3"/>
    <mergeCell ref="H4:I4"/>
    <mergeCell ref="H5:I5"/>
    <mergeCell ref="D1:E1"/>
    <mergeCell ref="D2:E2"/>
    <mergeCell ref="D3:E3"/>
    <mergeCell ref="D4:E4"/>
    <mergeCell ref="D5:E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J4 B4 D4 H4 F4</xm:sqref>
        </x14:dataValidation>
        <x14:dataValidation type="list" allowBlank="1" showInputMessage="1" showErrorMessage="1" xr:uid="{00000000-0002-0000-0400-000001000000}">
          <x14:formula1>
            <xm:f>Listas!$D$2:$D$10</xm:f>
          </x14:formula1>
          <xm:sqref>B3:K3</xm:sqref>
        </x14:dataValidation>
        <x14:dataValidation type="list" allowBlank="1" showInputMessage="1" showErrorMessage="1" xr:uid="{00000000-0002-0000-0400-000002000000}">
          <x14:formula1>
            <xm:f>Listas!$H$2:$H$4</xm:f>
          </x14:formula1>
          <xm:sqref>H1:I1</xm:sqref>
        </x14:dataValidation>
        <x14:dataValidation type="list" allowBlank="1" showInputMessage="1" showErrorMessage="1" xr:uid="{00000000-0002-0000-0400-000003000000}">
          <x14:formula1>
            <xm:f>Clasificadores!$E$2:$E$74</xm:f>
          </x14:formula1>
          <xm:sqref>B26:K32</xm:sqref>
        </x14:dataValidation>
        <x14:dataValidation type="list" allowBlank="1" showInputMessage="1" showErrorMessage="1" xr:uid="{00000000-0002-0000-0400-000004000000}">
          <x14:formula1>
            <xm:f>Clasificadores!$C$2:$C$21</xm:f>
          </x14:formula1>
          <xm:sqref>B20:K25</xm:sqref>
        </x14:dataValidation>
        <x14:dataValidation type="list" allowBlank="1" showInputMessage="1" showErrorMessage="1" xr:uid="{00000000-0002-0000-0400-000005000000}">
          <x14:formula1>
            <xm:f>Clasificadores!$A$2:$A$5</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A3" sqref="A3"/>
    </sheetView>
  </sheetViews>
  <sheetFormatPr baseColWidth="10" defaultRowHeight="14.4"/>
  <cols>
    <col min="1" max="1" width="5.6640625" customWidth="1"/>
    <col min="2" max="2" width="20.44140625" customWidth="1"/>
    <col min="3" max="3" width="24.33203125" customWidth="1"/>
    <col min="4" max="4" width="23.44140625" customWidth="1"/>
    <col min="5" max="5" width="29" customWidth="1"/>
    <col min="6" max="6" width="32.5546875" customWidth="1"/>
    <col min="7" max="7" width="20.5546875" customWidth="1"/>
    <col min="8" max="8" width="29.44140625" customWidth="1"/>
    <col min="9" max="9" width="27.6640625" customWidth="1"/>
    <col min="10" max="10" width="24.44140625" customWidth="1"/>
    <col min="11" max="11" width="25.44140625" customWidth="1"/>
    <col min="12" max="12" width="23" customWidth="1"/>
    <col min="13" max="13" width="20.44140625" customWidth="1"/>
    <col min="14" max="14" width="20" customWidth="1"/>
  </cols>
  <sheetData>
    <row r="2" spans="1:14" ht="57.75" customHeight="1">
      <c r="A2" s="26" t="s">
        <v>177</v>
      </c>
      <c r="B2" s="25" t="s">
        <v>160</v>
      </c>
      <c r="C2" s="25" t="s">
        <v>161</v>
      </c>
      <c r="D2" s="25" t="s">
        <v>162</v>
      </c>
      <c r="E2" s="25" t="s">
        <v>163</v>
      </c>
      <c r="F2" s="25" t="s">
        <v>164</v>
      </c>
      <c r="G2" s="25" t="s">
        <v>165</v>
      </c>
      <c r="H2" s="25" t="s">
        <v>166</v>
      </c>
      <c r="I2" s="25" t="s">
        <v>167</v>
      </c>
      <c r="J2" s="25" t="s">
        <v>168</v>
      </c>
      <c r="K2" s="25" t="s">
        <v>169</v>
      </c>
      <c r="L2" s="25" t="s">
        <v>170</v>
      </c>
      <c r="M2" s="25" t="s">
        <v>171</v>
      </c>
      <c r="N2" s="25" t="s">
        <v>172</v>
      </c>
    </row>
    <row r="3" spans="1:14" ht="40.35" customHeight="1">
      <c r="A3" s="15">
        <v>1</v>
      </c>
      <c r="B3" s="126">
        <v>206</v>
      </c>
      <c r="C3" s="123" t="str">
        <f>'Analisis de causas'!A3</f>
        <v>N/A</v>
      </c>
      <c r="D3" s="129" t="str">
        <f>'Analisis de causas'!D3</f>
        <v>N/A</v>
      </c>
      <c r="E3" s="129" t="str">
        <f>'Analisis de causas'!E3</f>
        <v>N/A</v>
      </c>
      <c r="F3" s="132" t="str">
        <f>'Analisis de causas'!G3</f>
        <v xml:space="preserve">
Inadecuada definición del gasto elegible en el Plan de Austeridad, por parte del Área Administrativa, al momento de elejir un gasto sujeto a factores externos.</v>
      </c>
      <c r="G3" s="7" t="str">
        <f>'Solicitudes PAI'!$B2</f>
        <v>17.71</v>
      </c>
      <c r="H3" s="29" t="e">
        <f>'Solicitudes PAI'!#REF!</f>
        <v>#REF!</v>
      </c>
      <c r="I3" s="29" t="e">
        <f>'Solicitudes PAI'!#REF!</f>
        <v>#REF!</v>
      </c>
      <c r="J3" s="29" t="e">
        <f>'Solicitudes PAI'!#REF!</f>
        <v>#REF!</v>
      </c>
      <c r="K3" s="29" t="e">
        <f>'Solicitudes PAI'!#REF!</f>
        <v>#REF!</v>
      </c>
      <c r="L3" s="28" t="e">
        <f>'Solicitudes PAI'!#REF!</f>
        <v>#REF!</v>
      </c>
      <c r="M3" s="35" t="e">
        <f>'Solicitudes PAI'!#REF!</f>
        <v>#REF!</v>
      </c>
      <c r="N3" s="35" t="e">
        <f>'Solicitudes PAI'!#REF!</f>
        <v>#REF!</v>
      </c>
    </row>
    <row r="4" spans="1:14" ht="40.35" customHeight="1">
      <c r="A4" s="15">
        <v>2</v>
      </c>
      <c r="B4" s="127"/>
      <c r="C4" s="124"/>
      <c r="D4" s="130"/>
      <c r="E4" s="130"/>
      <c r="F4" s="133"/>
      <c r="G4" s="7" t="str">
        <f>'Solicitudes PAI'!$F2</f>
        <v>17.71</v>
      </c>
      <c r="H4" s="29" t="str">
        <f>'Solicitudes PAI'!$G10</f>
        <v>Realizar la creación de un riesgo de proceso asociado a la  correcta creación e implementación del Plan de Austeridad, identicando las causas, consecuencias, impactos y controles. Con la finalidad de evitar afectaciones en el cumplimiento de las metas de ahorro, garantizar el buen uso de los recursos públicos y dar cumplimiento a los lineamientos normativos y presupuestales aplicables a la Entidad.</v>
      </c>
      <c r="I4" s="29">
        <f>'Solicitudes PAI'!$G16</f>
        <v>0</v>
      </c>
      <c r="J4" s="29">
        <f>'Solicitudes PAI'!$G17</f>
        <v>0</v>
      </c>
      <c r="K4" s="29">
        <f>'Solicitudes PAI'!$G18</f>
        <v>0</v>
      </c>
      <c r="L4" s="28" t="str">
        <f>'Solicitudes PAI'!$G13</f>
        <v>Brayan Engativá</v>
      </c>
      <c r="M4" s="35">
        <f>'Solicitudes PAI'!$G11</f>
        <v>45870</v>
      </c>
      <c r="N4" s="35">
        <f>'Solicitudes PAI'!$G12</f>
        <v>45899</v>
      </c>
    </row>
    <row r="5" spans="1:14" ht="40.35" customHeight="1">
      <c r="A5" s="15">
        <v>3</v>
      </c>
      <c r="B5" s="127"/>
      <c r="C5" s="124"/>
      <c r="D5" s="130"/>
      <c r="E5" s="130"/>
      <c r="F5" s="133"/>
      <c r="G5" s="7" t="e">
        <f>'Solicitudes PAI'!#REF!</f>
        <v>#REF!</v>
      </c>
      <c r="H5" s="33"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35" customHeight="1">
      <c r="A6" s="15">
        <v>4</v>
      </c>
      <c r="B6" s="127"/>
      <c r="C6" s="124"/>
      <c r="D6" s="130"/>
      <c r="E6" s="130"/>
      <c r="F6" s="133"/>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35" customHeight="1">
      <c r="A7" s="15">
        <v>5</v>
      </c>
      <c r="B7" s="127"/>
      <c r="C7" s="124"/>
      <c r="D7" s="130"/>
      <c r="E7" s="130"/>
      <c r="F7" s="133"/>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35" customHeight="1">
      <c r="A8" s="15">
        <v>6</v>
      </c>
      <c r="B8" s="127"/>
      <c r="C8" s="124"/>
      <c r="D8" s="130"/>
      <c r="E8" s="130"/>
      <c r="F8" s="133"/>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35" customHeight="1">
      <c r="A9" s="15">
        <v>7</v>
      </c>
      <c r="B9" s="127"/>
      <c r="C9" s="124"/>
      <c r="D9" s="130"/>
      <c r="E9" s="130"/>
      <c r="F9" s="133"/>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35" customHeight="1">
      <c r="A10" s="15">
        <v>8</v>
      </c>
      <c r="B10" s="127"/>
      <c r="C10" s="124"/>
      <c r="D10" s="130"/>
      <c r="E10" s="130"/>
      <c r="F10" s="133"/>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35" customHeight="1">
      <c r="A11" s="15">
        <v>9</v>
      </c>
      <c r="B11" s="127"/>
      <c r="C11" s="124"/>
      <c r="D11" s="130"/>
      <c r="E11" s="130"/>
      <c r="F11" s="133"/>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35" customHeight="1">
      <c r="A12" s="15">
        <v>10</v>
      </c>
      <c r="B12" s="128"/>
      <c r="C12" s="125"/>
      <c r="D12" s="131"/>
      <c r="E12" s="131"/>
      <c r="F12" s="134"/>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33203125" customWidth="1"/>
    <col min="2" max="2" width="4.33203125" customWidth="1"/>
    <col min="3" max="3" width="76.5546875" customWidth="1"/>
    <col min="5" max="5" width="176.6640625" customWidth="1"/>
    <col min="7" max="7" width="22.6640625" customWidth="1"/>
  </cols>
  <sheetData>
    <row r="1" spans="1:5">
      <c r="A1" s="27" t="s">
        <v>43</v>
      </c>
      <c r="C1" s="27" t="s">
        <v>44</v>
      </c>
      <c r="E1" s="27" t="s">
        <v>45</v>
      </c>
    </row>
    <row r="2" spans="1:5">
      <c r="A2" s="14" t="s">
        <v>186</v>
      </c>
      <c r="C2" s="14" t="s">
        <v>46</v>
      </c>
      <c r="E2" s="37" t="s">
        <v>220</v>
      </c>
    </row>
    <row r="3" spans="1:5">
      <c r="A3" s="14" t="s">
        <v>188</v>
      </c>
      <c r="C3" s="14" t="s">
        <v>47</v>
      </c>
      <c r="E3" s="37" t="s">
        <v>222</v>
      </c>
    </row>
    <row r="4" spans="1:5">
      <c r="A4" s="14" t="s">
        <v>187</v>
      </c>
      <c r="C4" s="14" t="s">
        <v>48</v>
      </c>
      <c r="E4" s="37" t="s">
        <v>221</v>
      </c>
    </row>
    <row r="5" spans="1:5">
      <c r="A5" s="14" t="s">
        <v>189</v>
      </c>
      <c r="C5" s="14" t="s">
        <v>49</v>
      </c>
      <c r="E5" s="37" t="s">
        <v>223</v>
      </c>
    </row>
    <row r="6" spans="1:5">
      <c r="A6" s="36"/>
      <c r="C6" s="14" t="s">
        <v>50</v>
      </c>
      <c r="E6" s="37" t="s">
        <v>224</v>
      </c>
    </row>
    <row r="7" spans="1:5">
      <c r="A7" s="36"/>
      <c r="C7" s="14" t="s">
        <v>51</v>
      </c>
      <c r="E7" s="37" t="s">
        <v>225</v>
      </c>
    </row>
    <row r="8" spans="1:5">
      <c r="A8" s="36"/>
      <c r="C8" s="14" t="s">
        <v>52</v>
      </c>
      <c r="E8" s="37" t="s">
        <v>226</v>
      </c>
    </row>
    <row r="9" spans="1:5">
      <c r="A9" s="36"/>
      <c r="C9" s="14" t="s">
        <v>53</v>
      </c>
      <c r="E9" s="37" t="s">
        <v>227</v>
      </c>
    </row>
    <row r="10" spans="1:5">
      <c r="A10" s="36"/>
      <c r="C10" s="14" t="s">
        <v>55</v>
      </c>
      <c r="E10" s="37" t="s">
        <v>228</v>
      </c>
    </row>
    <row r="11" spans="1:5">
      <c r="A11" s="36"/>
      <c r="C11" s="14" t="s">
        <v>57</v>
      </c>
      <c r="E11" s="37" t="s">
        <v>229</v>
      </c>
    </row>
    <row r="12" spans="1:5">
      <c r="A12" s="36"/>
      <c r="C12" s="14" t="s">
        <v>59</v>
      </c>
      <c r="E12" s="37" t="s">
        <v>54</v>
      </c>
    </row>
    <row r="13" spans="1:5">
      <c r="A13" s="36"/>
      <c r="C13" s="14" t="s">
        <v>61</v>
      </c>
      <c r="E13" s="37" t="s">
        <v>56</v>
      </c>
    </row>
    <row r="14" spans="1:5">
      <c r="A14" s="36"/>
      <c r="C14" s="14" t="s">
        <v>63</v>
      </c>
      <c r="E14" s="37" t="s">
        <v>58</v>
      </c>
    </row>
    <row r="15" spans="1:5">
      <c r="A15" s="36"/>
      <c r="C15" s="14" t="s">
        <v>65</v>
      </c>
      <c r="E15" s="37" t="s">
        <v>60</v>
      </c>
    </row>
    <row r="16" spans="1:5">
      <c r="A16" s="36"/>
      <c r="C16" s="14" t="s">
        <v>67</v>
      </c>
      <c r="E16" s="37" t="s">
        <v>62</v>
      </c>
    </row>
    <row r="17" spans="1:5">
      <c r="A17" s="36"/>
      <c r="C17" s="14" t="s">
        <v>69</v>
      </c>
      <c r="E17" s="37" t="s">
        <v>64</v>
      </c>
    </row>
    <row r="18" spans="1:5">
      <c r="A18" s="36"/>
      <c r="C18" s="14" t="s">
        <v>71</v>
      </c>
      <c r="E18" s="37" t="s">
        <v>66</v>
      </c>
    </row>
    <row r="19" spans="1:5">
      <c r="A19" s="36"/>
      <c r="C19" s="14" t="s">
        <v>73</v>
      </c>
      <c r="E19" s="37" t="s">
        <v>68</v>
      </c>
    </row>
    <row r="20" spans="1:5">
      <c r="A20" s="36"/>
      <c r="C20" s="14" t="s">
        <v>75</v>
      </c>
      <c r="E20" s="37" t="s">
        <v>70</v>
      </c>
    </row>
    <row r="21" spans="1:5">
      <c r="A21" s="36"/>
      <c r="C21" s="14" t="s">
        <v>77</v>
      </c>
      <c r="E21" s="37" t="s">
        <v>72</v>
      </c>
    </row>
    <row r="22" spans="1:5">
      <c r="A22" s="36"/>
      <c r="E22" s="37" t="s">
        <v>74</v>
      </c>
    </row>
    <row r="23" spans="1:5">
      <c r="A23" s="36"/>
      <c r="E23" s="37" t="s">
        <v>76</v>
      </c>
    </row>
    <row r="24" spans="1:5">
      <c r="A24" s="36"/>
      <c r="E24" s="37" t="s">
        <v>78</v>
      </c>
    </row>
    <row r="25" spans="1:5">
      <c r="A25" s="36"/>
      <c r="E25" s="37" t="s">
        <v>79</v>
      </c>
    </row>
    <row r="26" spans="1:5">
      <c r="A26" s="36"/>
      <c r="E26" s="37" t="s">
        <v>80</v>
      </c>
    </row>
    <row r="27" spans="1:5">
      <c r="A27" s="36"/>
      <c r="E27" s="38" t="s">
        <v>81</v>
      </c>
    </row>
    <row r="28" spans="1:5">
      <c r="E28" s="38" t="s">
        <v>190</v>
      </c>
    </row>
    <row r="29" spans="1:5">
      <c r="E29" s="38" t="s">
        <v>82</v>
      </c>
    </row>
    <row r="30" spans="1:5">
      <c r="E30" s="38" t="s">
        <v>83</v>
      </c>
    </row>
    <row r="31" spans="1:5">
      <c r="E31" s="38" t="s">
        <v>84</v>
      </c>
    </row>
    <row r="32" spans="1:5">
      <c r="E32" s="38" t="s">
        <v>85</v>
      </c>
    </row>
    <row r="33" spans="5:5">
      <c r="E33" s="38" t="s">
        <v>86</v>
      </c>
    </row>
    <row r="34" spans="5:5">
      <c r="E34" s="38" t="s">
        <v>87</v>
      </c>
    </row>
    <row r="35" spans="5:5">
      <c r="E35" s="38" t="s">
        <v>88</v>
      </c>
    </row>
    <row r="36" spans="5:5">
      <c r="E36" s="38" t="s">
        <v>191</v>
      </c>
    </row>
    <row r="37" spans="5:5">
      <c r="E37" s="38" t="s">
        <v>89</v>
      </c>
    </row>
    <row r="38" spans="5:5">
      <c r="E38" s="38" t="s">
        <v>192</v>
      </c>
    </row>
    <row r="39" spans="5:5">
      <c r="E39" s="38" t="s">
        <v>193</v>
      </c>
    </row>
    <row r="40" spans="5:5">
      <c r="E40" s="38" t="s">
        <v>194</v>
      </c>
    </row>
    <row r="41" spans="5:5">
      <c r="E41" s="38" t="s">
        <v>195</v>
      </c>
    </row>
    <row r="42" spans="5:5">
      <c r="E42" s="38" t="s">
        <v>196</v>
      </c>
    </row>
    <row r="43" spans="5:5">
      <c r="E43" s="38" t="s">
        <v>197</v>
      </c>
    </row>
    <row r="44" spans="5:5">
      <c r="E44" s="38" t="s">
        <v>198</v>
      </c>
    </row>
    <row r="45" spans="5:5">
      <c r="E45" s="38" t="s">
        <v>199</v>
      </c>
    </row>
    <row r="46" spans="5:5">
      <c r="E46" s="38" t="s">
        <v>200</v>
      </c>
    </row>
    <row r="47" spans="5:5">
      <c r="E47" s="38" t="s">
        <v>201</v>
      </c>
    </row>
    <row r="48" spans="5:5">
      <c r="E48" s="38" t="s">
        <v>202</v>
      </c>
    </row>
    <row r="49" spans="5:5">
      <c r="E49" s="38" t="s">
        <v>203</v>
      </c>
    </row>
    <row r="50" spans="5:5">
      <c r="E50" s="38" t="s">
        <v>204</v>
      </c>
    </row>
    <row r="51" spans="5:5">
      <c r="E51" s="38" t="s">
        <v>205</v>
      </c>
    </row>
    <row r="52" spans="5:5">
      <c r="E52" s="38" t="s">
        <v>206</v>
      </c>
    </row>
    <row r="53" spans="5:5">
      <c r="E53" s="38" t="s">
        <v>207</v>
      </c>
    </row>
    <row r="54" spans="5:5">
      <c r="E54" s="38" t="s">
        <v>208</v>
      </c>
    </row>
    <row r="55" spans="5:5">
      <c r="E55" s="38" t="s">
        <v>209</v>
      </c>
    </row>
    <row r="56" spans="5:5">
      <c r="E56" s="38" t="s">
        <v>210</v>
      </c>
    </row>
    <row r="57" spans="5:5">
      <c r="E57" s="38" t="s">
        <v>211</v>
      </c>
    </row>
    <row r="58" spans="5:5">
      <c r="E58" s="38" t="s">
        <v>212</v>
      </c>
    </row>
    <row r="59" spans="5:5">
      <c r="E59" s="38" t="s">
        <v>213</v>
      </c>
    </row>
    <row r="60" spans="5:5">
      <c r="E60" s="38" t="s">
        <v>214</v>
      </c>
    </row>
    <row r="61" spans="5:5">
      <c r="E61" s="38" t="s">
        <v>215</v>
      </c>
    </row>
    <row r="62" spans="5:5">
      <c r="E62" s="38" t="s">
        <v>216</v>
      </c>
    </row>
    <row r="63" spans="5:5">
      <c r="E63" s="38" t="s">
        <v>217</v>
      </c>
    </row>
    <row r="64" spans="5:5">
      <c r="E64" s="38" t="s">
        <v>90</v>
      </c>
    </row>
    <row r="65" spans="5:5">
      <c r="E65" s="38" t="s">
        <v>91</v>
      </c>
    </row>
    <row r="66" spans="5:5">
      <c r="E66" s="38" t="s">
        <v>92</v>
      </c>
    </row>
    <row r="67" spans="5:5">
      <c r="E67" s="38" t="s">
        <v>93</v>
      </c>
    </row>
    <row r="68" spans="5:5">
      <c r="E68" s="38" t="s">
        <v>94</v>
      </c>
    </row>
    <row r="69" spans="5:5">
      <c r="E69" s="38" t="s">
        <v>95</v>
      </c>
    </row>
    <row r="70" spans="5:5">
      <c r="E70" s="38" t="s">
        <v>96</v>
      </c>
    </row>
    <row r="71" spans="5:5">
      <c r="E71" s="38" t="s">
        <v>97</v>
      </c>
    </row>
    <row r="72" spans="5:5">
      <c r="E72" s="38" t="s">
        <v>219</v>
      </c>
    </row>
    <row r="73" spans="5:5">
      <c r="E73" s="38" t="s">
        <v>218</v>
      </c>
    </row>
    <row r="74" spans="5:5">
      <c r="E74" s="38" t="s">
        <v>98</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33203125" bestFit="1" customWidth="1"/>
    <col min="5" max="5" width="38.44140625" bestFit="1" customWidth="1"/>
    <col min="6" max="6" width="31" bestFit="1" customWidth="1"/>
    <col min="10" max="10" width="54.6640625" customWidth="1"/>
    <col min="11" max="11" width="25.33203125" customWidth="1"/>
    <col min="12" max="12" width="22.44140625" customWidth="1"/>
  </cols>
  <sheetData>
    <row r="1" spans="1:12" ht="43.8" thickBot="1">
      <c r="A1" s="2" t="s">
        <v>99</v>
      </c>
      <c r="B1" s="10" t="s">
        <v>100</v>
      </c>
      <c r="C1" s="3" t="s">
        <v>101</v>
      </c>
      <c r="D1" t="s">
        <v>17</v>
      </c>
      <c r="E1" t="s">
        <v>102</v>
      </c>
      <c r="F1" t="s">
        <v>103</v>
      </c>
      <c r="G1" t="s">
        <v>104</v>
      </c>
      <c r="H1" t="s">
        <v>16</v>
      </c>
      <c r="J1" t="s">
        <v>18</v>
      </c>
      <c r="K1" t="s">
        <v>8</v>
      </c>
      <c r="L1" s="16" t="s">
        <v>105</v>
      </c>
    </row>
    <row r="2" spans="1:12" s="13" customFormat="1" ht="31.8" thickBot="1">
      <c r="A2" s="2" t="s">
        <v>106</v>
      </c>
      <c r="B2" s="10" t="s">
        <v>107</v>
      </c>
      <c r="C2" s="3" t="s">
        <v>108</v>
      </c>
      <c r="D2" s="13" t="s">
        <v>109</v>
      </c>
      <c r="E2" s="13" t="s">
        <v>23</v>
      </c>
      <c r="H2" s="13" t="s">
        <v>110</v>
      </c>
      <c r="J2" s="13" t="s">
        <v>111</v>
      </c>
      <c r="K2" s="13" t="s">
        <v>112</v>
      </c>
      <c r="L2" s="16" t="s">
        <v>23</v>
      </c>
    </row>
    <row r="3" spans="1:12" s="13" customFormat="1" ht="31.8" thickBot="1">
      <c r="D3" s="13" t="s">
        <v>113</v>
      </c>
      <c r="E3" s="13" t="s">
        <v>114</v>
      </c>
      <c r="H3" s="13" t="s">
        <v>115</v>
      </c>
      <c r="J3" s="13" t="s">
        <v>116</v>
      </c>
      <c r="K3" s="13" t="s">
        <v>117</v>
      </c>
      <c r="L3" s="16" t="s">
        <v>24</v>
      </c>
    </row>
    <row r="4" spans="1:12" s="13" customFormat="1" ht="16.2" thickBot="1">
      <c r="B4" s="4"/>
      <c r="C4" s="4"/>
      <c r="D4" s="13" t="s">
        <v>118</v>
      </c>
      <c r="E4" s="13" t="s">
        <v>119</v>
      </c>
      <c r="H4" s="13" t="s">
        <v>120</v>
      </c>
      <c r="J4" s="13" t="s">
        <v>121</v>
      </c>
      <c r="K4" s="13" t="s">
        <v>122</v>
      </c>
      <c r="L4" s="16" t="s">
        <v>25</v>
      </c>
    </row>
    <row r="5" spans="1:12" s="13" customFormat="1" ht="16.2" thickBot="1">
      <c r="B5" s="4"/>
      <c r="C5" s="4"/>
      <c r="D5" s="13" t="s">
        <v>123</v>
      </c>
      <c r="E5" s="13" t="s">
        <v>27</v>
      </c>
      <c r="J5" s="13" t="s">
        <v>124</v>
      </c>
      <c r="L5" s="16" t="s">
        <v>26</v>
      </c>
    </row>
    <row r="6" spans="1:12" s="13" customFormat="1" ht="16.2" thickBot="1">
      <c r="B6" s="4"/>
      <c r="C6" s="4"/>
      <c r="D6" s="13" t="s">
        <v>125</v>
      </c>
      <c r="E6" s="13" t="s">
        <v>126</v>
      </c>
      <c r="J6" s="13" t="s">
        <v>127</v>
      </c>
      <c r="L6" s="16" t="s">
        <v>27</v>
      </c>
    </row>
    <row r="7" spans="1:12" s="13" customFormat="1" ht="16.2" thickBot="1">
      <c r="B7" s="4"/>
      <c r="C7" s="4"/>
      <c r="D7" s="13" t="s">
        <v>128</v>
      </c>
      <c r="E7" s="13" t="s">
        <v>129</v>
      </c>
      <c r="J7" s="13" t="s">
        <v>130</v>
      </c>
      <c r="L7" s="16" t="s">
        <v>28</v>
      </c>
    </row>
    <row r="8" spans="1:12" s="13" customFormat="1" ht="31.8" thickBot="1">
      <c r="B8" s="4"/>
      <c r="C8" s="4"/>
      <c r="D8" s="13" t="s">
        <v>131</v>
      </c>
      <c r="E8" s="13" t="s">
        <v>132</v>
      </c>
      <c r="J8" s="13" t="s">
        <v>133</v>
      </c>
      <c r="L8" s="16" t="s">
        <v>29</v>
      </c>
    </row>
    <row r="9" spans="1:12" s="13" customFormat="1" ht="16.2" thickBot="1">
      <c r="B9" s="4"/>
      <c r="C9" s="4"/>
      <c r="D9" s="13" t="s">
        <v>134</v>
      </c>
      <c r="E9" s="13" t="s">
        <v>135</v>
      </c>
      <c r="J9" s="13" t="s">
        <v>136</v>
      </c>
      <c r="L9" s="16" t="s">
        <v>30</v>
      </c>
    </row>
    <row r="10" spans="1:12" s="13" customFormat="1" ht="31.8" thickBot="1">
      <c r="B10" s="4"/>
      <c r="C10" s="4"/>
      <c r="D10" s="13" t="s">
        <v>137</v>
      </c>
      <c r="E10" s="13" t="s">
        <v>138</v>
      </c>
      <c r="J10" s="13" t="s">
        <v>139</v>
      </c>
      <c r="L10" s="16" t="s">
        <v>31</v>
      </c>
    </row>
    <row r="11" spans="1:12" s="13" customFormat="1" ht="31.8" thickBot="1">
      <c r="B11" s="4"/>
      <c r="C11" s="4"/>
      <c r="E11" s="13" t="s">
        <v>140</v>
      </c>
      <c r="J11" s="13" t="s">
        <v>141</v>
      </c>
      <c r="L11" s="16" t="s">
        <v>32</v>
      </c>
    </row>
    <row r="12" spans="1:12" s="13" customFormat="1" ht="31.8" thickBot="1">
      <c r="B12" s="4"/>
      <c r="C12" s="4"/>
      <c r="E12" s="13" t="s">
        <v>142</v>
      </c>
      <c r="L12" s="16" t="s">
        <v>33</v>
      </c>
    </row>
    <row r="13" spans="1:12" s="13" customFormat="1" ht="16.2" thickBot="1">
      <c r="B13" s="4"/>
      <c r="C13" s="4"/>
      <c r="E13" s="13" t="s">
        <v>143</v>
      </c>
      <c r="L13" s="16" t="s">
        <v>34</v>
      </c>
    </row>
    <row r="14" spans="1:12" s="13" customFormat="1" ht="16.2" thickBot="1">
      <c r="B14" s="4"/>
      <c r="C14" s="4"/>
      <c r="E14" s="13" t="s">
        <v>144</v>
      </c>
      <c r="L14" s="16" t="s">
        <v>35</v>
      </c>
    </row>
    <row r="15" spans="1:12" s="13" customFormat="1" ht="31.8" thickBot="1">
      <c r="B15" s="4"/>
      <c r="C15" s="4"/>
      <c r="E15" s="13" t="s">
        <v>145</v>
      </c>
      <c r="L15" s="16" t="s">
        <v>36</v>
      </c>
    </row>
    <row r="16" spans="1:12" s="13" customFormat="1" ht="16.2" thickBot="1">
      <c r="B16" s="4"/>
      <c r="C16" s="4"/>
      <c r="E16" s="13" t="s">
        <v>146</v>
      </c>
      <c r="L16" s="16" t="s">
        <v>37</v>
      </c>
    </row>
    <row r="17" spans="2:12" s="13" customFormat="1" ht="31.8" thickBot="1">
      <c r="B17" s="4"/>
      <c r="C17" s="4"/>
      <c r="E17" s="13" t="s">
        <v>147</v>
      </c>
      <c r="L17" s="16" t="s">
        <v>38</v>
      </c>
    </row>
    <row r="18" spans="2:12" s="13" customFormat="1" ht="31.8" thickBot="1">
      <c r="B18" s="4"/>
      <c r="C18" s="4"/>
      <c r="E18" s="4" t="s">
        <v>148</v>
      </c>
      <c r="L18" s="16" t="s">
        <v>39</v>
      </c>
    </row>
    <row r="19" spans="2:12" s="13" customFormat="1" ht="16.2" thickBot="1">
      <c r="B19" s="4"/>
      <c r="C19" s="4"/>
      <c r="L19" s="16" t="s">
        <v>40</v>
      </c>
    </row>
    <row r="20" spans="2:12" s="13" customFormat="1" ht="16.2" thickBot="1">
      <c r="B20" s="4"/>
      <c r="C20" s="4"/>
      <c r="L20" s="16" t="s">
        <v>41</v>
      </c>
    </row>
    <row r="21" spans="2:12" s="13" customFormat="1" ht="16.2" thickBot="1">
      <c r="B21" s="4"/>
      <c r="C21" s="4"/>
      <c r="L21" s="16" t="s">
        <v>42</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9F419DD40394EB78A043D19B88E09" ma:contentTypeVersion="15" ma:contentTypeDescription="Crear nuevo documento." ma:contentTypeScope="" ma:versionID="55504d9b89270c3fd03738b1d724f957">
  <xsd:schema xmlns:xsd="http://www.w3.org/2001/XMLSchema" xmlns:xs="http://www.w3.org/2001/XMLSchema" xmlns:p="http://schemas.microsoft.com/office/2006/metadata/properties" xmlns:ns2="55347c5e-69fe-4e3b-a031-ae618bcae76f" xmlns:ns3="ee81ed70-6149-4cc8-9355-fea0e319e89f" targetNamespace="http://schemas.microsoft.com/office/2006/metadata/properties" ma:root="true" ma:fieldsID="6cc4f2f2bfb215cade7f77fe9c7a6741" ns2:_="" ns3:_="">
    <xsd:import namespace="55347c5e-69fe-4e3b-a031-ae618bcae76f"/>
    <xsd:import namespace="ee81ed70-6149-4cc8-9355-fea0e319e8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7c5e-69fe-4e3b-a031-ae618bcae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1ed70-6149-4cc8-9355-fea0e319e89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7d2b1fb-43bb-469f-8549-e3e6513abbfb}" ma:internalName="TaxCatchAll" ma:showField="CatchAllData" ma:web="ee81ed70-6149-4cc8-9355-fea0e319e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347c5e-69fe-4e3b-a031-ae618bcae76f">
      <Terms xmlns="http://schemas.microsoft.com/office/infopath/2007/PartnerControls"/>
    </lcf76f155ced4ddcb4097134ff3c332f>
    <TaxCatchAll xmlns="ee81ed70-6149-4cc8-9355-fea0e319e89f" xsi:nil="true"/>
  </documentManagement>
</p:properties>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5A7EB27F-09A2-491B-A2E3-5CB2753D3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7c5e-69fe-4e3b-a031-ae618bcae76f"/>
    <ds:schemaRef ds:uri="ee81ed70-6149-4cc8-9355-fea0e319e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2026-05-29T18:58:51Z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0x010100E1C9F419DD40394EB78A043D19B88E09</vt:lpwstr>
  </property>
  <property fmtid="{D5CDD505-2E9C-101B-9397-08002B2CF9AE}" pid="3" name="MediaServiceImageTags">
    <vt:lpwstr/>
  </property>
</Properties>
</file>