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foncepgovco-my.sharepoint.com/personal/dparras_foncep_gov_co/Documents/Documentos/FONCEP TRABAJO/RIESGOS 2024 - 2025 - 2026/ANALISIS DE CAUSAS - TODOS 2024-2025-2026/2026/SPE/"/>
    </mc:Choice>
  </mc:AlternateContent>
  <xr:revisionPtr revIDLastSave="0" documentId="13_ncr:1_{79DF6062-AF71-4FDD-873B-36B42B522C8A}" xr6:coauthVersionLast="47" xr6:coauthVersionMax="47" xr10:uidLastSave="{00000000-0000-0000-0000-000000000000}"/>
  <bookViews>
    <workbookView xWindow="-108" yWindow="-108" windowWidth="23256" windowHeight="12456" activeTab="1" xr2:uid="{9A6E6285-056E-457C-8833-24A90E22D919}"/>
  </bookViews>
  <sheets>
    <sheet name="Instrucciones diligenciamiento" sheetId="7" r:id="rId1"/>
    <sheet name="Analisis de causas" sheetId="4" r:id="rId2"/>
    <sheet name="Metodología AC" sheetId="13" r:id="rId3"/>
    <sheet name="Hoja2" sheetId="16" state="hidden" r:id="rId4"/>
    <sheet name="Solicitudes PAI" sheetId="12" r:id="rId5"/>
    <sheet name="Clasificadores" sheetId="8" r:id="rId6"/>
    <sheet name="Listas" sheetId="2" state="hidden" r:id="rId7"/>
  </sheets>
  <externalReferences>
    <externalReference r:id="rId8"/>
  </externalReferences>
  <definedNames>
    <definedName name="_xlnm.Print_Area" localSheetId="1">'Analisis de causas'!$A$1:$T$3</definedName>
    <definedName name="_xlnm.Print_Area" localSheetId="2">'Metodología AC'!$A$1:$DD$27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 i="4" l="1"/>
  <c r="S3" i="4"/>
  <c r="T12" i="4" l="1"/>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24E1A00F-09C9-4BCE-833C-422B363850B4}">
      <text>
        <r>
          <rPr>
            <sz val="9"/>
            <color indexed="81"/>
            <rFont val="Tahoma"/>
            <family val="2"/>
          </rPr>
          <t xml:space="preserve">Formato dd/mm//aaaa
</t>
        </r>
      </text>
    </comment>
    <comment ref="B2" authorId="1" shapeId="0" xr:uid="{2233DD57-70CA-4263-A07C-2E9580D7BD21}">
      <text>
        <r>
          <rPr>
            <b/>
            <sz val="9"/>
            <color rgb="FF000000"/>
            <rFont val="Tahoma"/>
            <family val="2"/>
          </rPr>
          <t>OAP:</t>
        </r>
        <r>
          <rPr>
            <sz val="9"/>
            <color rgb="FF000000"/>
            <rFont val="Tahoma"/>
            <family val="2"/>
          </rPr>
          <t xml:space="preserve">
</t>
        </r>
        <r>
          <rPr>
            <sz val="9"/>
            <color rgb="FF000000"/>
            <rFont val="Tahoma"/>
            <family val="2"/>
          </rPr>
          <t xml:space="preserve">De a conocer fuente del hallazgo o situación presentada. </t>
        </r>
      </text>
    </comment>
    <comment ref="C2" authorId="2" shapeId="0" xr:uid="{F05BB970-926B-4C6F-84C3-8EE3CA0036AE}">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F7052DE9-6378-41A2-B9EB-AA014497D67C}">
      <text>
        <r>
          <rPr>
            <b/>
            <sz val="9"/>
            <color indexed="81"/>
            <rFont val="Tahoma"/>
            <family val="2"/>
          </rPr>
          <t xml:space="preserve">OAP: </t>
        </r>
        <r>
          <rPr>
            <sz val="9"/>
            <color indexed="81"/>
            <rFont val="Tahoma"/>
            <family val="2"/>
          </rPr>
          <t>Ingrese el ID del informe de auditoría</t>
        </r>
      </text>
    </comment>
    <comment ref="E2" authorId="2" shapeId="0" xr:uid="{391DAD9C-D920-4092-90AE-42A8F091A50A}">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F4B453EE-BE00-4682-8218-619E0D85E118}">
      <text>
        <r>
          <rPr>
            <b/>
            <sz val="9"/>
            <color indexed="81"/>
            <rFont val="Tahoma"/>
            <family val="2"/>
          </rPr>
          <t>OAP:</t>
        </r>
        <r>
          <rPr>
            <sz val="9"/>
            <color indexed="81"/>
            <rFont val="Tahoma"/>
            <family val="2"/>
          </rPr>
          <t xml:space="preserve">
Copie del informe de auditoria el hallazgo  la situación sucedida. O en el caso de autoevalaución describa brevemente lo sucedido</t>
        </r>
      </text>
    </comment>
    <comment ref="G2" authorId="2" shapeId="0" xr:uid="{B18A6C61-F993-4531-86AB-F332F26007F0}">
      <text>
        <r>
          <rPr>
            <b/>
            <sz val="9"/>
            <color indexed="81"/>
            <rFont val="Tahoma"/>
            <family val="2"/>
          </rPr>
          <t xml:space="preserve">OAP:
Dirijase a la pestaña "Metodología AC" y aplique la metodología de analisis sugerida. 
</t>
        </r>
        <r>
          <rPr>
            <sz val="9"/>
            <color indexed="81"/>
            <rFont val="Tahoma"/>
            <family val="2"/>
          </rPr>
          <t xml:space="preserve">
Escriba las causas o causa raíz del hallazgo o de la situación presentada, resultado de la implementación de la metodologia de análisis de causas.
</t>
        </r>
      </text>
    </comment>
    <comment ref="H2" authorId="3" shapeId="0" xr:uid="{6281BA32-0457-49D5-A820-BFDAF0533CB2}">
      <text>
        <r>
          <rPr>
            <b/>
            <sz val="9"/>
            <color indexed="81"/>
            <rFont val="Tahoma"/>
            <family val="2"/>
          </rPr>
          <t>OAP:</t>
        </r>
        <r>
          <rPr>
            <sz val="9"/>
            <color indexed="81"/>
            <rFont val="Tahoma"/>
            <family val="2"/>
          </rPr>
          <t xml:space="preserve">
Seleccione SI o NO</t>
        </r>
      </text>
    </comment>
    <comment ref="I2" authorId="2" shapeId="0" xr:uid="{D009B11E-AD41-4E0D-AEBC-B5F00069571A}">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F83682C4-9B26-4198-BCE8-048EF097896D}">
      <text>
        <r>
          <rPr>
            <b/>
            <sz val="9"/>
            <color indexed="81"/>
            <rFont val="Tahoma"/>
            <family val="2"/>
          </rPr>
          <t>OAP:</t>
        </r>
        <r>
          <rPr>
            <sz val="9"/>
            <color indexed="81"/>
            <rFont val="Tahoma"/>
            <family val="2"/>
          </rPr>
          <t xml:space="preserve">
Esta es la fecha de cuando se presentó por primera vez el hecho que materialización el riesgo, previo a la fecha de identificación por parte del proceso auditor o autoevaluación.
Formato dd/mm//aaaa</t>
        </r>
      </text>
    </comment>
    <comment ref="K2" authorId="2" shapeId="0" xr:uid="{F9EAD86C-7D6F-4258-BAC0-337ACAD6D0EE}">
      <text>
        <r>
          <rPr>
            <b/>
            <sz val="9"/>
            <color indexed="81"/>
            <rFont val="Tahoma"/>
            <family val="2"/>
          </rPr>
          <t xml:space="preserve">OAP:
</t>
        </r>
        <r>
          <rPr>
            <sz val="9"/>
            <color indexed="81"/>
            <rFont val="Tahoma"/>
            <family val="2"/>
          </rPr>
          <t xml:space="preserve">
Fecha del día en el que el proceso auditor o autovaluación identificó la materialización del riesgo. 
Formato dd/mm//aaaa
</t>
        </r>
      </text>
    </comment>
    <comment ref="L2" authorId="2" shapeId="0" xr:uid="{1E9F2701-D9BC-42FF-A11F-CCAC2448E4E3}">
      <text>
        <r>
          <rPr>
            <b/>
            <sz val="9"/>
            <color indexed="81"/>
            <rFont val="Tahoma"/>
            <family val="2"/>
          </rPr>
          <t>OAP:</t>
        </r>
        <r>
          <rPr>
            <sz val="9"/>
            <color indexed="81"/>
            <rFont val="Tahoma"/>
            <family val="2"/>
          </rPr>
          <t xml:space="preserve">
Se aclara que se debe poner esta fecha una vez este aprobado este documento de analisis de causas. </t>
        </r>
      </text>
    </comment>
    <comment ref="M2" authorId="2" shapeId="0" xr:uid="{747459A5-D7FB-4312-A44F-15E322DC7272}">
      <text>
        <r>
          <rPr>
            <b/>
            <sz val="9"/>
            <color indexed="81"/>
            <rFont val="Tahoma"/>
            <family val="2"/>
          </rPr>
          <t>OAP:</t>
        </r>
        <r>
          <rPr>
            <sz val="9"/>
            <color indexed="81"/>
            <rFont val="Tahoma"/>
            <family val="2"/>
          </rPr>
          <t xml:space="preserve">
Ver caracterización e identificar que se afecto. </t>
        </r>
      </text>
    </comment>
    <comment ref="N2" authorId="2" shapeId="0" xr:uid="{EAFE6C3E-A747-4980-A1FE-25CAD4572976}">
      <text>
        <r>
          <rPr>
            <b/>
            <sz val="9"/>
            <color rgb="FF000000"/>
            <rFont val="Tahoma"/>
            <family val="2"/>
          </rPr>
          <t>OAP:</t>
        </r>
        <r>
          <rPr>
            <sz val="9"/>
            <color rgb="FF000000"/>
            <rFont val="Tahoma"/>
            <family val="2"/>
          </rPr>
          <t xml:space="preserve">
</t>
        </r>
        <r>
          <rPr>
            <sz val="9"/>
            <color rgb="FF000000"/>
            <rFont val="Tahoma"/>
            <family val="2"/>
          </rPr>
          <t xml:space="preserve">Describa puntualmente aquello que resulta a causa de la afectación del producto. </t>
        </r>
      </text>
    </comment>
    <comment ref="O2" authorId="2" shapeId="0" xr:uid="{EC707F9E-CA18-4840-ADDF-659D64AC1BE4}">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53FC21B9-300E-44B6-9CF2-71CDB923DB4A}">
      <text>
        <r>
          <rPr>
            <b/>
            <sz val="9"/>
            <color rgb="FF000000"/>
            <rFont val="Tahoma"/>
            <family val="2"/>
          </rPr>
          <t>OAP:</t>
        </r>
        <r>
          <rPr>
            <sz val="9"/>
            <color rgb="FF000000"/>
            <rFont val="Tahoma"/>
            <family val="2"/>
          </rPr>
          <t xml:space="preserve">
</t>
        </r>
        <r>
          <rPr>
            <sz val="9"/>
            <color rgb="FF000000"/>
            <rFont val="Tahoma"/>
            <family val="2"/>
          </rPr>
          <t>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25065984-710C-42E1-80EB-AC773AB6F4A5}">
      <text>
        <r>
          <rPr>
            <b/>
            <sz val="9"/>
            <color indexed="81"/>
            <rFont val="Tahoma"/>
            <family val="2"/>
          </rPr>
          <t xml:space="preserve">OAP
</t>
        </r>
        <r>
          <rPr>
            <sz val="9"/>
            <color indexed="81"/>
            <rFont val="Tahoma"/>
            <family val="2"/>
          </rPr>
          <t>Seleccione SI o NO</t>
        </r>
      </text>
    </comment>
    <comment ref="R2" authorId="1" shapeId="0" xr:uid="{5CEECF69-A7F7-43F8-A0B6-58477D9AD404}">
      <text>
        <r>
          <rPr>
            <b/>
            <sz val="9"/>
            <color indexed="81"/>
            <rFont val="Tahoma"/>
            <family val="2"/>
          </rPr>
          <t>OAP</t>
        </r>
        <r>
          <rPr>
            <sz val="9"/>
            <color indexed="81"/>
            <rFont val="Tahoma"/>
            <family val="2"/>
          </rPr>
          <t xml:space="preserve">
Seleccione SI o NO</t>
        </r>
      </text>
    </comment>
    <comment ref="S2" authorId="3" shapeId="0" xr:uid="{5F572FAB-192F-4F69-9B31-9983792EE8FA}">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8D3C2D8D-B634-4E98-A8CA-BD5A4F9FEBBE}">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s>
  <commentList>
    <comment ref="A1" authorId="0" shapeId="0" xr:uid="{F1FDAE03-47D3-41F4-A087-9641EF6700CA}">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clasificadores u otros
-Cancelar: Si requiere cancelar del plan de acción una actividad. Tenga en cuenta los casos en los que procede una cancelación de acuerdo con lo definido en la metodología</t>
        </r>
      </text>
    </comment>
    <comment ref="A2" authorId="1" shapeId="0" xr:uid="{5A888231-B79A-40E2-A560-B97B25DFAB48}">
      <text>
        <r>
          <rPr>
            <b/>
            <sz val="9"/>
            <color indexed="81"/>
            <rFont val="Tahoma"/>
            <family val="2"/>
          </rPr>
          <t xml:space="preserve">OAP: </t>
        </r>
        <r>
          <rPr>
            <sz val="9"/>
            <color indexed="81"/>
            <rFont val="Tahoma"/>
            <family val="2"/>
          </rPr>
          <t>Punto atado a la pestaña STORM.</t>
        </r>
      </text>
    </comment>
    <comment ref="A3" authorId="0" shapeId="0" xr:uid="{37B647F4-120B-4774-8E34-7DDB76A87CFC}">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BD587BE5-C87C-462E-86C3-FBEEFED5CA38}">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D13D3623-F311-48E0-BAB5-E758F77FB93B}">
      <text>
        <r>
          <rPr>
            <b/>
            <sz val="9"/>
            <color indexed="81"/>
            <rFont val="Tahoma"/>
            <family val="2"/>
          </rPr>
          <t xml:space="preserve">OAP:
</t>
        </r>
        <r>
          <rPr>
            <sz val="9"/>
            <color indexed="81"/>
            <rFont val="Tahoma"/>
            <family val="2"/>
          </rPr>
          <t xml:space="preserve">Indique la justificación de esta solicitud
</t>
        </r>
      </text>
    </comment>
    <comment ref="A6" authorId="0" shapeId="0" xr:uid="{32C863F8-DF40-40AA-9BAD-7F90FAEE1649}">
      <text>
        <r>
          <rPr>
            <b/>
            <sz val="9"/>
            <color rgb="FF000000"/>
            <rFont val="Tahoma"/>
            <family val="2"/>
          </rPr>
          <t>OAP:</t>
        </r>
        <r>
          <rPr>
            <sz val="9"/>
            <color rgb="FF000000"/>
            <rFont val="Tahoma"/>
            <family val="2"/>
          </rPr>
          <t xml:space="preserve">
</t>
        </r>
        <r>
          <rPr>
            <sz val="9"/>
            <color rgb="FF000000"/>
            <rFont val="Tahoma"/>
            <family val="2"/>
          </rPr>
          <t>Indique el beneficio para la dependencia y la entidad al hacer esta solicitud</t>
        </r>
      </text>
    </comment>
    <comment ref="A10" authorId="1" shapeId="0" xr:uid="{0318C055-3CBF-4572-917E-075A1D17B0E4}">
      <text>
        <r>
          <rPr>
            <b/>
            <sz val="9"/>
            <color indexed="81"/>
            <rFont val="Tahoma"/>
            <family val="2"/>
          </rPr>
          <t>OAP:</t>
        </r>
        <r>
          <rPr>
            <sz val="9"/>
            <color indexed="81"/>
            <rFont val="Tahoma"/>
            <family val="2"/>
          </rPr>
          <t xml:space="preserve"> Punto atado a la pestaña STORM.</t>
        </r>
      </text>
    </comment>
    <comment ref="A11" authorId="1" shapeId="0" xr:uid="{9DD5ECC9-B899-42A5-B0D1-D06AC7D2CE6F}">
      <text>
        <r>
          <rPr>
            <b/>
            <sz val="9"/>
            <color indexed="81"/>
            <rFont val="Tahoma"/>
            <family val="2"/>
          </rPr>
          <t xml:space="preserve">OAP: </t>
        </r>
        <r>
          <rPr>
            <sz val="9"/>
            <color indexed="81"/>
            <rFont val="Tahoma"/>
            <family val="2"/>
          </rPr>
          <t>Punto atado a la pestaña STORM.</t>
        </r>
      </text>
    </comment>
    <comment ref="A12" authorId="1" shapeId="0" xr:uid="{DCB77059-651F-4796-B93E-E288E54288C4}">
      <text>
        <r>
          <rPr>
            <b/>
            <sz val="9"/>
            <color indexed="81"/>
            <rFont val="Tahoma"/>
            <family val="2"/>
          </rPr>
          <t xml:space="preserve">OAP: </t>
        </r>
        <r>
          <rPr>
            <sz val="9"/>
            <color indexed="81"/>
            <rFont val="Tahoma"/>
            <family val="2"/>
          </rPr>
          <t>Punto atado a la pestaña STORM.</t>
        </r>
      </text>
    </comment>
    <comment ref="A16" authorId="1" shapeId="0" xr:uid="{9B4768CB-E23C-4054-BDF3-154CEFAEA353}">
      <text>
        <r>
          <rPr>
            <b/>
            <sz val="9"/>
            <color indexed="81"/>
            <rFont val="Tahoma"/>
            <family val="2"/>
          </rPr>
          <t xml:space="preserve">OAP: </t>
        </r>
        <r>
          <rPr>
            <sz val="9"/>
            <color indexed="81"/>
            <rFont val="Tahoma"/>
            <family val="2"/>
          </rPr>
          <t>Punto atado a la pestaña STORM.</t>
        </r>
      </text>
    </comment>
    <comment ref="A17" authorId="1" shapeId="0" xr:uid="{72A08808-1651-48EF-A506-AB75BE65E3DE}">
      <text>
        <r>
          <rPr>
            <b/>
            <sz val="9"/>
            <color indexed="81"/>
            <rFont val="Tahoma"/>
            <family val="2"/>
          </rPr>
          <t xml:space="preserve">OAP: </t>
        </r>
        <r>
          <rPr>
            <sz val="9"/>
            <color indexed="81"/>
            <rFont val="Tahoma"/>
            <family val="2"/>
          </rPr>
          <t>Punto atado a la pestaña STORM.</t>
        </r>
      </text>
    </comment>
    <comment ref="A18" authorId="1" shapeId="0" xr:uid="{B0975F51-543B-41FD-A121-3A54B9939D58}">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228C0FCB-82AE-46B8-8A84-D6DE90B29498}">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F473E490-EA5A-4FE7-9F1E-F417D2A8E02A}">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9A880CE3-27AF-4740-8F4E-94A88ADC2643}">
      <text>
        <r>
          <rPr>
            <b/>
            <sz val="9"/>
            <color indexed="81"/>
            <rFont val="Tahoma"/>
            <family val="2"/>
          </rPr>
          <t>OAP:</t>
        </r>
        <r>
          <rPr>
            <sz val="9"/>
            <color indexed="81"/>
            <rFont val="Tahoma"/>
            <family val="2"/>
          </rPr>
          <t xml:space="preserve"> Diligencie la descripción de la actividad como aparece en el PAI</t>
        </r>
      </text>
    </comment>
    <comment ref="L4" authorId="1" shapeId="0" xr:uid="{23BAD0C6-2D4B-45DD-B93B-AF4E5945C0B4}">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5E4D5A55-3BCE-4BA2-8F76-F846B18AE46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36E0758A-402E-48D7-830A-48DDE5144BA2}">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48CA08A4-4776-4847-A068-A6030D92819A}">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7426F69-A09F-4DAE-BAB1-03B12094C5E8}">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34BE77CB-69A8-4476-A546-BAC6D5F9FF6B}">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678F8599-8C6A-46FF-9ABD-5E3A7EE2B1B6}">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2E1B3B33-0F32-404C-A3E7-33040DAC55BF}">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AE1141FC-EED1-4871-8E2D-19D44F226817}">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6970574F-3C9A-4CD6-BA07-0F8B6AFC5B78}">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56BB2795-3817-4ABC-BBAD-12BAD6D7F669}">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1BEDC03A-5F16-4EA6-B622-4F0E762CD9E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9AD480C-743C-4E94-ADEE-F32EE7408A08}">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2149070A-0247-44A6-A4DE-99913439E36D}">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2AE4B7E-A99F-4864-8D7D-F3EDC655CD43}">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AF43CBDA-2CC5-4878-A601-B851CFB2BD11}">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DF9E2527-59C6-4F42-8408-0D77E35939EA}">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9D414AAA-28C6-45C0-8685-BFC35D94193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<sst xmlns="http://schemas.openxmlformats.org/spreadsheetml/2006/main" count="323" uniqueCount="254">
  <si>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</si>
  <si>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</si>
  <si>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</si>
  <si>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</si>
  <si>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</si>
  <si>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Fecha del informe de ente de control o de autoevaluación</t>
  </si>
  <si>
    <t>Fecha de materialización</t>
  </si>
  <si>
    <t>Fecha de registro de materialización en el aplicativo SVE</t>
  </si>
  <si>
    <t>Fuente de analisis de causa*</t>
  </si>
  <si>
    <t>No. de hallazgo o numeral del Informe de la Auditoría o Visita, o nombre del elemento sujeto de la mejora*</t>
  </si>
  <si>
    <t>Causa del hallazgo o de la autoevalaución</t>
  </si>
  <si>
    <t xml:space="preserve">¿Se Materializa un riesgo identificado? </t>
  </si>
  <si>
    <t>¿Qué control no fue efectivo para evitar la materialización del riesgo?</t>
  </si>
  <si>
    <t>¿Informó a la segunda línea de defensa de este hecho?</t>
  </si>
  <si>
    <t>¿La solución definida ya existe como una actividad  en el plan de acción?</t>
  </si>
  <si>
    <t>Tipo de solicitud PAI</t>
  </si>
  <si>
    <t>Gestión a realizar</t>
  </si>
  <si>
    <t>Acción a adelantar</t>
  </si>
  <si>
    <t>Dependencia</t>
  </si>
  <si>
    <t>Categoria</t>
  </si>
  <si>
    <t>¿Por qué se realiza esta solicitud?</t>
  </si>
  <si>
    <t>¿Para que se realiza esta solicitud?</t>
  </si>
  <si>
    <t>Valor actual</t>
  </si>
  <si>
    <t>Valor nuevo</t>
  </si>
  <si>
    <t>Nombre de la actividad</t>
  </si>
  <si>
    <t>Descripción de la actividad</t>
  </si>
  <si>
    <t>Fecha inicial</t>
  </si>
  <si>
    <t>Fecha final</t>
  </si>
  <si>
    <t>Responsable</t>
  </si>
  <si>
    <t>Entregable (s)</t>
  </si>
  <si>
    <t>Descripción entregable (s)</t>
  </si>
  <si>
    <t>Meta Institucional</t>
  </si>
  <si>
    <t>Politica(s) de gestión y desempeño</t>
  </si>
  <si>
    <t>Plan(es) institucionales</t>
  </si>
  <si>
    <t>Riesgo(s) de metas y resultados</t>
  </si>
  <si>
    <t>Riesgo(s) fiduciarios</t>
  </si>
  <si>
    <t>Riesgo(s) de procesos</t>
  </si>
  <si>
    <t>Riesgo(s) de corrupción</t>
  </si>
  <si>
    <t>Riesgo(s) ambiental</t>
  </si>
  <si>
    <t>Riesgo(s) de seguridad de la información</t>
  </si>
  <si>
    <t>Riesgo(s) de seguridad y salud en el trabajo</t>
  </si>
  <si>
    <t>Riesgo(s) SARLAFT</t>
  </si>
  <si>
    <t>Fuente</t>
  </si>
  <si>
    <t>Presupuesto inversión</t>
  </si>
  <si>
    <t>Meta institucional</t>
  </si>
  <si>
    <t>Políticas de gestión y desempeño</t>
  </si>
  <si>
    <t>Planes institucionales</t>
  </si>
  <si>
    <t>1 - Planeación institucional</t>
  </si>
  <si>
    <t>2 - Control interno</t>
  </si>
  <si>
    <t>3 - Gestión del conocimiento y la innovación</t>
  </si>
  <si>
    <t>4 - Gestión de la información estadística</t>
  </si>
  <si>
    <t>5 - Seguimiento y evaluación del desempeño institucional</t>
  </si>
  <si>
    <t>6 - Fortalecimiento organizacional y simplificación de procesos</t>
  </si>
  <si>
    <t>7 - Gestión presupuestal y eficiencia del gasto público</t>
  </si>
  <si>
    <t>8 - Talento humano</t>
  </si>
  <si>
    <t>2 - Plan Estratégico de Tecnologías de la Información y las Comunicaciones - PETI</t>
  </si>
  <si>
    <t>9 - Integridad</t>
  </si>
  <si>
    <t>3 - Plan de Tratamiento de Riesgos: seguridad de la Información</t>
  </si>
  <si>
    <t>10 - Archivos y gestión documental</t>
  </si>
  <si>
    <t>4 - Plan de Seguridad y Privacidad de la Información</t>
  </si>
  <si>
    <t>11 - Transparencia acceso a la información pública y lucha contra la corrupción</t>
  </si>
  <si>
    <t>5 - Plan Anual de Auditorías</t>
  </si>
  <si>
    <t>12 - Participación ciudadana en la gestión pública</t>
  </si>
  <si>
    <t>6 - Plan de Austeridad</t>
  </si>
  <si>
    <t>13 - Racionalización de trámites</t>
  </si>
  <si>
    <t>7 - Plan Institucional de Archivos de la Entidad - PINAR</t>
  </si>
  <si>
    <t>14 - Servicio al ciudadano</t>
  </si>
  <si>
    <t>8 - Plan Institucional de Gestión Ambiental - PIGA</t>
  </si>
  <si>
    <t>15 - Defensa jurídica</t>
  </si>
  <si>
    <t>9 - Plan de Trabajo Anual en Seguridad y Salud en el Trabajo</t>
  </si>
  <si>
    <t>16 - Mejora normativa</t>
  </si>
  <si>
    <t>10 - Plan de Contingencia</t>
  </si>
  <si>
    <t>17 - Compras y contratación pública</t>
  </si>
  <si>
    <t>11 - Plan Estratégico de Talento Humano</t>
  </si>
  <si>
    <t>18 - Gobierno digital</t>
  </si>
  <si>
    <t>12 - Plan Anual de Vacantes</t>
  </si>
  <si>
    <t>19 - Seguridad digital</t>
  </si>
  <si>
    <t>13 - Plan Institucional de Capacitación</t>
  </si>
  <si>
    <t xml:space="preserve">20. Componente ambiental </t>
  </si>
  <si>
    <t>14 - Plan de Incentivos Institucionales</t>
  </si>
  <si>
    <t>15 - Plan de Previsión de Recursos Humanos</t>
  </si>
  <si>
    <t>16 - Plan del Comité de Conciliación</t>
  </si>
  <si>
    <t>17 - Plan de Mejoramiento</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</si>
  <si>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</si>
  <si>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</si>
  <si>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</si>
  <si>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</si>
  <si>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</si>
  <si>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</si>
  <si>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</si>
  <si>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17.11 - Plan de mejoramiento interno - Evaluación integral al Fondo de Pensiones Públicas de Bogotá - Primer trimestre 2022 - ID 464982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</si>
  <si>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</si>
  <si>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</si>
  <si>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</si>
  <si>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</si>
  <si>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</si>
  <si>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</si>
  <si>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</si>
  <si>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</si>
  <si>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20 - Plan de Apertura - Mejora y Uso de Datos Abiertos</t>
  </si>
  <si>
    <t>SI</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</si>
  <si>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</si>
  <si>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</si>
  <si>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</si>
  <si>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</si>
  <si>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</si>
  <si>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Campos</t>
  </si>
  <si>
    <t>NO</t>
  </si>
  <si>
    <t>Crear actividad en el plan de acción</t>
  </si>
  <si>
    <t>Dirijase a la hoja de "Solicitudes PAI" y solicite la creación de la actividad con cada uno de los atributos requeridos</t>
  </si>
  <si>
    <t>Dirección General - DG</t>
  </si>
  <si>
    <t>Crear actividad</t>
  </si>
  <si>
    <t>SPE - Área de Cesantías</t>
  </si>
  <si>
    <t>Auditoria interna</t>
  </si>
  <si>
    <t>Subdirección de Prestaciones Económicas - SPE</t>
  </si>
  <si>
    <t>Fecha inicial planificada</t>
  </si>
  <si>
    <t>Modificar actividad</t>
  </si>
  <si>
    <t>SPE - Gerencia de Bonos y Cuotas Partes</t>
  </si>
  <si>
    <t>Auditoria externa</t>
  </si>
  <si>
    <t>Subdirección Financiera y Administrativa - SFA</t>
  </si>
  <si>
    <t>Fecha final planificada</t>
  </si>
  <si>
    <t>Cancelar actividad</t>
  </si>
  <si>
    <t>SPE - Gerencia de Bonos y Cuotas Partes - Devolución de aportes</t>
  </si>
  <si>
    <t>Autoevaluación</t>
  </si>
  <si>
    <t>Subdirección Jurídica -SJ</t>
  </si>
  <si>
    <t>SPE - Gerencia de Pensiones</t>
  </si>
  <si>
    <t>Oficina Asesora de Planeación - OAP</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</si>
  <si>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</si>
  <si>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</si>
  <si>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</si>
  <si>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</si>
  <si>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</si>
  <si>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</si>
  <si>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</si>
  <si>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</si>
  <si>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</si>
  <si>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</si>
  <si>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</si>
  <si>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</si>
  <si>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</si>
  <si>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SFA - Área de Talento Humano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</si>
  <si>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</si>
  <si>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</si>
  <si>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</si>
  <si>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</si>
  <si>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</si>
  <si>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</si>
  <si>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</si>
  <si>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</si>
  <si>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</si>
  <si>
    <t>Plan mejoramiento</t>
  </si>
  <si>
    <t>Actualización PAI</t>
  </si>
  <si>
    <t>Creación de actividad dentro del PAI</t>
  </si>
  <si>
    <t>Actualización de actividad dentro del PAI</t>
  </si>
  <si>
    <t>Si</t>
  </si>
  <si>
    <t>FORMULAR PREGUNTA</t>
  </si>
  <si>
    <t>Por qué?</t>
  </si>
  <si>
    <t>Hallazgo (informe de auditoria) o situación presentada (autoevaluación)</t>
  </si>
  <si>
    <t xml:space="preserve">ID del informe de auditoría  la auditoría (Si aplica)  </t>
  </si>
  <si>
    <t xml:space="preserve">ANALISIS DE CAUSAS </t>
  </si>
  <si>
    <t xml:space="preserve">Nombre de la auditoría(Si aplica) </t>
  </si>
  <si>
    <t xml:space="preserve">Nombre del Riesgo materializado o propuesta de riesgo a identificar  </t>
  </si>
  <si>
    <t xml:space="preserve">Producto o servicio afectado </t>
  </si>
  <si>
    <t xml:space="preserve">Consecuencia </t>
  </si>
  <si>
    <t>Código de acción PAI</t>
  </si>
  <si>
    <t>Nombre del indicador (PM)</t>
  </si>
  <si>
    <t>Formula del indicador (PM)</t>
  </si>
  <si>
    <t xml:space="preserve">Meta del indicador (PM) </t>
  </si>
  <si>
    <t xml:space="preserve">Modificar actividad en el plan de acción </t>
  </si>
  <si>
    <t>Crear actividad en el plan acción</t>
  </si>
  <si>
    <t>Dirijase a la hoja de "solicitudes PAI", recuerde que mínimo debe solicitar la asociación del clasificador de plan de mejoramiento, plan de tratamiento o riesgo que le aplique.</t>
  </si>
  <si>
    <t>Dirijase a la hoja de "solicitudes PAI" y solicite la creación de la actividad con cada uno de los atributos requeridos</t>
  </si>
  <si>
    <t xml:space="preserve">Acciones relacionadas con la gestión del riesgo 
</t>
  </si>
  <si>
    <t>ANÁLISIS DE CAUSA RAÍZ - METODOLOGÍA "5" PORQUÉ</t>
  </si>
  <si>
    <t>ANÁLISIS DE CAUSA RAÍZ - METODOLOGÍA LLUVIA DE IDEAS</t>
  </si>
  <si>
    <t>APLICACIÓN DE METODOLOGÍA ANÁLISIS DE CAUSAS</t>
  </si>
  <si>
    <t>Fecha de cuando se idenficó la materialización en el proceso auditor o autoevaluación</t>
  </si>
  <si>
    <t>1 - Implementar la estrategia de Desarrollo Organizacional y Gestión Prestacional</t>
  </si>
  <si>
    <t>3 - Renovar el 100% del programa tecnológico y de gobierno digital</t>
  </si>
  <si>
    <t>2 - Implementar la estrategia de gestión documental</t>
  </si>
  <si>
    <t>4 - Implementar el 100% de la estrategia de atención al pensionado del FONCEP</t>
  </si>
  <si>
    <t>17.2 - Plan de mejoramiento riesgo - Cumplimiento parcial del plan de acción de la OIS 2022</t>
  </si>
  <si>
    <t>17.10 - Plan de mejoramiento interno - Evaluación integral primer trimestre 2020 - ID 336395</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</si>
  <si>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</si>
  <si>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</si>
  <si>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</si>
  <si>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</si>
  <si>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</si>
  <si>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</si>
  <si>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</si>
  <si>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</si>
  <si>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</si>
  <si>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</si>
  <si>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</si>
  <si>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</si>
  <si>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</si>
  <si>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</si>
  <si>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</si>
  <si>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</si>
  <si>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</si>
  <si>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</si>
  <si>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</si>
  <si>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</si>
  <si>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</si>
  <si>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</si>
  <si>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</si>
  <si>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</si>
  <si>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</si>
  <si>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</si>
  <si>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19 - Plan de Participación Ciudadana y Rendición de Cuentas</t>
  </si>
  <si>
    <t>18.8 - Plan de Tratamiento de Riesgos: Fiscales</t>
  </si>
  <si>
    <t>21 - Programa de Transparencia y Ética Pública en el Distrito Capital</t>
  </si>
  <si>
    <t>21.2 - Componente 2: Rendición de cuentas</t>
  </si>
  <si>
    <t>21.1. - Componente 1: Acceso a la Información pública</t>
  </si>
  <si>
    <t>21.3 - Componente 3: Mejora en la atención y servicio a la ciudadanía</t>
  </si>
  <si>
    <t>21.4 - Componente 4: Racionalización de trámites</t>
  </si>
  <si>
    <t>21.5 - Componente 5: Apertura de información y de datos abiertos</t>
  </si>
  <si>
    <t>21.6 - Componente 6: Participación e innovación en la gestión pública</t>
  </si>
  <si>
    <t>21.7 - Componente 7: Fortalecimiento de una cultura de integridad</t>
  </si>
  <si>
    <t>21.8 - Componente 8: Gestión de Riesgos de corrupción</t>
  </si>
  <si>
    <t>21.9 - Componente 9: Medidas de debida diligencia</t>
  </si>
  <si>
    <t>Análisis y medición de indicadores</t>
  </si>
  <si>
    <t>Resultados de informes de la Oficina de Control Interno - OCI</t>
  </si>
  <si>
    <t>N/A</t>
  </si>
  <si>
    <t>Funcionamiento</t>
  </si>
  <si>
    <t>¿Por qué existen diferencias en la información presentada en el aplicativo SIVICOF referente a los formatos CB-0115, CB-0116 de Efectivo y Equivalentes, CB-0008 Fiducias y CB-0905 de Otras Cuentas por Cobrar?</t>
  </si>
  <si>
    <t>Liliana Barreto</t>
  </si>
  <si>
    <t>ACTIVIDAD 25</t>
  </si>
  <si>
    <t>Categoría</t>
  </si>
  <si>
    <t>Política(s) de gestión y desempeño</t>
  </si>
  <si>
    <r>
      <t xml:space="preserve">Instrucción: </t>
    </r>
    <r>
      <rPr>
        <sz val="10"/>
        <rFont val="Arial"/>
        <family val="2"/>
      </rPr>
      <t xml:space="preserve">Realice un pregunta central sobre el hallazgo y partir de esta realice el ejercicio de la  metodología para la identificación de la causa raíz. </t>
    </r>
    <r>
      <rPr>
        <b/>
        <sz val="10"/>
        <rFont val="Arial"/>
        <family val="2"/>
      </rPr>
      <t xml:space="preserve">
Su causa raíz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</si>
  <si>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t>ACTIVIDAD 26</t>
  </si>
  <si>
    <t>Reconocimiento y/o pago de prestaciones económicas fuera de los términos de ley</t>
  </si>
  <si>
    <t>NA</t>
  </si>
  <si>
    <t>Servicio: atencion de solicitudes de prestaciones económicas.</t>
  </si>
  <si>
    <t xml:space="preserve">Crear tablero de seguimiento a trámites de la gerencia de  Pensiones. </t>
  </si>
  <si>
    <r>
      <t xml:space="preserve">Nota: </t>
    </r>
    <r>
      <rPr>
        <sz val="12"/>
        <rFont val="Arial"/>
        <family val="2"/>
      </rPr>
      <t xml:space="preserve"> Realice la identificación de todas las situaciones que usted crea que generó la causa raíz</t>
    </r>
    <r>
      <rPr>
        <b/>
        <sz val="12"/>
        <rFont val="Arial"/>
        <family val="2"/>
      </rPr>
      <t xml:space="preserve">
Su causa raíz estar formulada de la siguiente manera: </t>
    </r>
    <r>
      <rPr>
        <sz val="12"/>
        <rFont val="Arial"/>
        <family val="2"/>
      </rPr>
      <t xml:space="preserve">Causa+Agente generador (quien) + Cuando/como </t>
    </r>
    <r>
      <rPr>
        <b/>
        <sz val="12"/>
        <rFont val="Arial"/>
        <family val="2"/>
      </rPr>
      <t xml:space="preserve">
Ejemplo: Diligenciamiento erróneo de la meta anual del indicador para la meta estrategica-13 en la vigencia 2023, por parte del asesor de la OAP al momento de su registro.  </t>
    </r>
  </si>
  <si>
    <t>Realizar capacitación general para la Gerencia de Pensiones</t>
  </si>
  <si>
    <t>Para atender lo requerido por el área de Planeacion referente a establecer un plan de mejoramiento por incumplimiento en la meta de indicador de proceso.</t>
  </si>
  <si>
    <t>Corresponde a la creación de un tablero, desde la subdirección de prestaciones económicas en el cual se realizará el seguimiento diario de la respuesta y gestión de todos los trámites de la Gerencia de Pensiones, generando alertas de los casos que se identifiquen con demora o alguna novedad en su trámite y respuesta normal, para lo cual la Gerencia de Pensiones, responderá diariamente a la subdirección sobre la revisión y acciones tomadas frente a cada caso reportado, que garanticen la continuidad normal de atención del trámite.</t>
  </si>
  <si>
    <t>1. Tablero de control y seguimeitno a tramites creado
2. Muestra de alertas generadas 
3.Muestra de respuesta de la Gerencia de Penisones con las actuaciones realizadas</t>
  </si>
  <si>
    <t>1. Corresponde a un tablero que contiene el seguimiento diario de la trazabilidad de atencion a la solicitues de la Gerencia de Pensiones.
2. Corresponde a una muestra de los correos de alerta generados desde la subdireccion hacia la Gererencia de Pensiones con los casos identificados cuya atencion de solicitudes presenta alguna demora,  o inconsistencia en su tramite normal.
3. Corresponde a una muestra de los correos de respuesta de la Gerencia de Pensiones frente a las alertas generadas por la subdirección, la cual debe contener el detalle de las actuaciones realizadas frente a cada caso reportado que garantice la respuesta.</t>
  </si>
  <si>
    <t>Durante el mes de abril, el indicador "Cumplimiento a término de solicitudes" alcanzó un resultado del 99%, frente a una meta establecida del 100%. En este periodo se atendieron oportunamente 133 solicitudes de prestaciones económicas, emitiendo los respectivos actos administrativos dentro de los términos legales establecidos.
No obstante, se presentó una (1) solicitud atendida de manera extemporánea, debido a que el radicado fue cerrado sin que se gestionara el trámite definitivo requerido. Esta situación generó un retraso en la atención de la solicitud, ocasionando su resolución por fuera de los plazos establecidos. Como resultado, el indicador no alcanzó la meta prevista para el periodo evaluado.</t>
  </si>
  <si>
    <t>Inadecuado cierre del radicado por parte de la Gerencia de Pensiones, durante la etapa de seguimiento del trámite, al generar el cierre sin gestionar la actuación definitiva.</t>
  </si>
  <si>
    <t xml:space="preserve">Causa(s) Raíz(ces): Inadecuado cierre del radicado por parte de la Gerencia de Pensiones, durante la etapa de seguimiento del trámite, al generar el cierre sin gestionar la actuación definitiva.
</t>
  </si>
  <si>
    <t>Revisión de la trazabilidad desde la radicación, asignación hasta el trámite gestionado.</t>
  </si>
  <si>
    <t>Incumplimiento en las metas establecidas en el indicador de proceso.</t>
  </si>
  <si>
    <t>Capacitación dirigida a todos los servidores y colaboradores de la Gerencia de Pensiones, orientada a socializar los procedimientos, lineamientos y controles definidos para la adecuada gestión de los trámites a cargo de la dependencia, con el fin de fortalecer su atención oportuna, eficiente y conforme a los requisitos establecidos por la Entidad.</t>
  </si>
  <si>
    <t>Para que todos los servidores y colaboradores de la Gerencia de Pensiones conozcan y apliquen de manera adecuada los procedimientos, lineamientos y controles establecidos, logrando una gestión más ágil, organizada y uniforme de los trámites, en cumplimiento de los requisitos definidos por la Entidad.</t>
  </si>
  <si>
    <t>Para llevar un control más cercano de los trámites de la Gerencia de Pensiones, identificando a tiempo posibles retrasos o novedades que puedan afectar su atención. De esta manera, se pueden generar alertas oportunas y tomar acciones rápidas frente a cada caso, garantizando que los trámites continúen su curso normal y sean atendidos dentro de los tiempos establecidos.</t>
  </si>
  <si>
    <r>
      <rPr>
        <b/>
        <sz val="12"/>
        <rFont val="Arial"/>
        <family val="2"/>
      </rPr>
      <t>1.</t>
    </r>
    <r>
      <rPr>
        <sz val="12"/>
        <rFont val="Arial"/>
        <family val="2"/>
      </rPr>
      <t xml:space="preserve"> Falta de mecanismos automatizados de control y alertas sobre vencimiento de términos, lo que dificulta la priorización oportuna de los expedientes próximos a cumplir los plazos legales.
</t>
    </r>
    <r>
      <rPr>
        <b/>
        <sz val="12"/>
        <rFont val="Arial"/>
        <family val="2"/>
      </rPr>
      <t>2.</t>
    </r>
    <r>
      <rPr>
        <sz val="12"/>
        <rFont val="Arial"/>
        <family val="2"/>
      </rPr>
      <t xml:space="preserve"> Falta de validaciones jurídicas, actuariales o financieras especializadas, debido a la complejidad particular de algunos expedientes.
</t>
    </r>
    <r>
      <rPr>
        <b/>
        <sz val="12"/>
        <rFont val="Arial"/>
        <family val="2"/>
      </rPr>
      <t>3.</t>
    </r>
    <r>
      <rPr>
        <sz val="12"/>
        <rFont val="Arial"/>
        <family val="2"/>
      </rPr>
      <t xml:space="preserve"> Retrasos derivados de la depuración y verificación de bases de datos históricas, cuando existen diferencias entre la información registrada en distintas fuentes.
</t>
    </r>
    <r>
      <rPr>
        <b/>
        <sz val="12"/>
        <rFont val="Arial"/>
        <family val="2"/>
      </rPr>
      <t>4.</t>
    </r>
    <r>
      <rPr>
        <sz val="12"/>
        <rFont val="Arial"/>
        <family val="2"/>
      </rPr>
      <t xml:space="preserve"> Incremento de solicitudes pendientes en las bandejas de cada sustanciador lo que dificulta el seguimiento manual.
</t>
    </r>
    <r>
      <rPr>
        <b/>
        <sz val="12"/>
        <rFont val="Arial"/>
        <family val="2"/>
      </rPr>
      <t>5.</t>
    </r>
    <r>
      <rPr>
        <sz val="12"/>
        <rFont val="Arial"/>
        <family val="2"/>
      </rPr>
      <t xml:space="preserve"> Incumplimiento en la politica de no cierre de radicados sin la atencion integral del tramite.</t>
    </r>
  </si>
  <si>
    <t xml:space="preserve">Registro de asistencia </t>
  </si>
  <si>
    <t>Corresponde al registro de asistencia en el que se guarde relación de los servidores y colaboradores de la Gerencia de Pensiones que asistieron a la capacitación.</t>
  </si>
  <si>
    <t>17.73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</si>
</sst>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6"/>
      <color theme="0"/>
      <name val="Arial"/>
      <family val="2"/>
    </font>
    <font>
      <b/>
      <sz val="11"/>
      <color theme="0"/>
      <name val="Calibri"/>
      <family val="2"/>
      <scheme val="minor"/>
    </font>
    <font>
      <b/>
      <sz val="9"/>
      <color rgb="FF000000"/>
      <name val="Tahoma"/>
      <family val="2"/>
    </font>
    <font>
      <sz val="9"/>
      <color rgb="FF000000"/>
      <name val="Tahoma"/>
      <family val="2"/>
    </font>
    <font>
      <sz val="8"/>
      <color rgb="FF000000"/>
      <name val="Segoe UI"/>
      <family val="2"/>
    </font>
    <font>
      <b/>
      <sz val="11"/>
      <name val="Calibri"/>
      <family val="2"/>
      <scheme val="minor"/>
    </font>
    <font>
      <sz val="8"/>
      <name val="Calibri"/>
      <family val="2"/>
      <scheme val="minor"/>
    </font>
    <font>
      <b/>
      <sz val="12"/>
      <name val="Arial"/>
      <family val="2"/>
    </font>
    <font>
      <sz val="12"/>
      <name val="Arial"/>
      <family val="2"/>
    </font>
    <font>
      <b/>
      <sz val="14"/>
      <name val="Arial"/>
      <family val="2"/>
    </font>
    <font>
      <sz val="14"/>
      <name val="Arial"/>
      <family val="2"/>
    </font>
  </fonts>
  <fills count="14">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rgb="FF002060"/>
        <bgColor indexed="64"/>
      </patternFill>
    </fill>
    <fill>
      <patternFill patternType="solid">
        <fgColor rgb="FFC00000"/>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cellStyleXfs>
  <cellXfs count="91">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5"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18" fillId="8" borderId="1" xfId="0" applyFont="1" applyFill="1" applyBorder="1" applyAlignment="1">
      <alignment vertical="center" wrapText="1"/>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1" fillId="11" borderId="1" xfId="0" applyFont="1" applyFill="1" applyBorder="1"/>
    <xf numFmtId="0" fontId="0" fillId="0" borderId="1" xfId="0"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12" fillId="0" borderId="0" xfId="0" applyFont="1"/>
    <xf numFmtId="0" fontId="12" fillId="10" borderId="1" xfId="0" applyFont="1" applyFill="1" applyBorder="1"/>
    <xf numFmtId="0" fontId="13" fillId="10" borderId="1" xfId="0" applyFont="1" applyFill="1" applyBorder="1"/>
    <xf numFmtId="0" fontId="0" fillId="0" borderId="1" xfId="0" applyBorder="1"/>
    <xf numFmtId="0" fontId="4" fillId="8" borderId="8" xfId="0" applyFont="1" applyFill="1" applyBorder="1" applyAlignment="1">
      <alignment horizontal="left" vertical="center" wrapText="1"/>
    </xf>
    <xf numFmtId="0" fontId="4" fillId="12" borderId="8" xfId="0" applyFont="1" applyFill="1" applyBorder="1" applyAlignment="1">
      <alignment horizontal="left" vertical="center" wrapText="1"/>
    </xf>
    <xf numFmtId="0" fontId="4" fillId="10" borderId="1" xfId="0" applyFont="1" applyFill="1" applyBorder="1" applyAlignment="1">
      <alignment horizontal="center" vertical="center" wrapText="1"/>
    </xf>
    <xf numFmtId="0" fontId="0" fillId="10" borderId="1" xfId="0" applyFill="1" applyBorder="1"/>
    <xf numFmtId="0" fontId="0" fillId="10" borderId="1" xfId="0" applyFill="1" applyBorder="1" applyAlignment="1">
      <alignment horizontal="center" vertical="center"/>
    </xf>
    <xf numFmtId="0" fontId="25" fillId="13" borderId="1" xfId="0" applyFont="1" applyFill="1" applyBorder="1" applyAlignment="1">
      <alignment horizontal="center" vertical="center" wrapText="1"/>
    </xf>
    <xf numFmtId="0" fontId="14" fillId="0" borderId="1" xfId="0" applyFont="1" applyBorder="1" applyAlignment="1">
      <alignment horizontal="center" vertical="center"/>
    </xf>
    <xf numFmtId="0" fontId="0" fillId="0" borderId="0" xfId="0" applyAlignment="1">
      <alignment horizontal="center"/>
    </xf>
    <xf numFmtId="0" fontId="14" fillId="0" borderId="0" xfId="0" applyFont="1" applyAlignment="1">
      <alignment horizontal="center"/>
    </xf>
    <xf numFmtId="0" fontId="0" fillId="10" borderId="0" xfId="0" applyFill="1" applyAlignment="1">
      <alignment horizontal="center" vertical="center" wrapText="1"/>
    </xf>
    <xf numFmtId="14" fontId="0" fillId="10" borderId="0" xfId="0" applyNumberFormat="1" applyFill="1" applyAlignment="1">
      <alignment horizontal="center"/>
    </xf>
    <xf numFmtId="0" fontId="0" fillId="10" borderId="0" xfId="0" applyFill="1" applyAlignment="1">
      <alignment horizontal="center"/>
    </xf>
    <xf numFmtId="0" fontId="0" fillId="10" borderId="0" xfId="0" applyFill="1" applyAlignment="1">
      <alignment horizontal="left" vertical="center" wrapText="1"/>
    </xf>
    <xf numFmtId="0" fontId="14" fillId="0" borderId="1" xfId="0" applyFont="1" applyBorder="1"/>
    <xf numFmtId="0" fontId="0" fillId="10" borderId="0" xfId="0" applyFill="1"/>
    <xf numFmtId="0" fontId="0" fillId="10" borderId="0" xfId="0" applyFill="1" applyAlignment="1">
      <alignment horizontal="center" vertical="center"/>
    </xf>
    <xf numFmtId="0" fontId="0" fillId="0" borderId="1" xfId="0" applyBorder="1" applyAlignment="1">
      <alignment horizontal="center" wrapText="1"/>
    </xf>
    <xf numFmtId="14" fontId="0" fillId="0" borderId="1" xfId="0" applyNumberFormat="1" applyBorder="1" applyAlignment="1">
      <alignment horizontal="center" vertical="center" wrapText="1"/>
    </xf>
    <xf numFmtId="0" fontId="4" fillId="2" borderId="8" xfId="0" applyFont="1" applyFill="1" applyBorder="1" applyAlignment="1">
      <alignment horizontal="left" vertical="center" wrapText="1"/>
    </xf>
    <xf numFmtId="14" fontId="0" fillId="8" borderId="1" xfId="0" applyNumberFormat="1" applyFill="1" applyBorder="1" applyAlignment="1">
      <alignment horizontal="center" vertical="center"/>
    </xf>
    <xf numFmtId="14" fontId="0" fillId="13" borderId="1" xfId="0" applyNumberFormat="1" applyFill="1" applyBorder="1" applyAlignment="1">
      <alignment horizontal="center" vertical="center"/>
    </xf>
    <xf numFmtId="0" fontId="0" fillId="10" borderId="1" xfId="0" applyFill="1" applyBorder="1" applyAlignment="1">
      <alignment horizontal="left" vertical="center" wrapText="1"/>
    </xf>
    <xf numFmtId="0" fontId="13" fillId="0" borderId="1" xfId="0" applyFont="1" applyBorder="1" applyAlignment="1">
      <alignment horizontal="left" vertical="center" wrapText="1"/>
    </xf>
    <xf numFmtId="0" fontId="4" fillId="8" borderId="9" xfId="0" applyFont="1" applyFill="1" applyBorder="1" applyAlignment="1">
      <alignment horizontal="left" vertical="center" wrapText="1"/>
    </xf>
    <xf numFmtId="0" fontId="4" fillId="8" borderId="11" xfId="0" applyFont="1" applyFill="1" applyBorder="1" applyAlignment="1">
      <alignment horizontal="left" vertical="center" wrapText="1"/>
    </xf>
    <xf numFmtId="0" fontId="4" fillId="8" borderId="10" xfId="0" applyFont="1" applyFill="1" applyBorder="1" applyAlignment="1">
      <alignment horizontal="left" vertical="center" wrapText="1"/>
    </xf>
    <xf numFmtId="0" fontId="4" fillId="8" borderId="9"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14" fillId="8" borderId="3" xfId="0" applyFont="1" applyFill="1" applyBorder="1" applyAlignment="1">
      <alignment horizontal="center" vertical="center"/>
    </xf>
    <xf numFmtId="0" fontId="14" fillId="8" borderId="4"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28" fillId="0" borderId="1" xfId="2" applyFont="1" applyBorder="1" applyAlignment="1">
      <alignment horizontal="left" vertical="center" wrapText="1"/>
    </xf>
    <xf numFmtId="0" fontId="15" fillId="10" borderId="1" xfId="2" applyFill="1" applyBorder="1" applyAlignment="1">
      <alignment horizontal="left" vertical="center" wrapText="1"/>
    </xf>
    <xf numFmtId="0" fontId="15" fillId="10" borderId="1" xfId="2" applyFill="1" applyBorder="1" applyAlignment="1">
      <alignment horizontal="center" vertical="center" wrapText="1"/>
    </xf>
    <xf numFmtId="0" fontId="15" fillId="0" borderId="1" xfId="2" applyBorder="1" applyAlignment="1">
      <alignment horizontal="center" vertical="center" wrapText="1"/>
    </xf>
    <xf numFmtId="0" fontId="16" fillId="7" borderId="1" xfId="2" applyFont="1" applyFill="1" applyBorder="1" applyAlignment="1">
      <alignment horizontal="center" vertical="center"/>
    </xf>
    <xf numFmtId="0" fontId="27" fillId="0" borderId="1" xfId="2" applyFont="1" applyBorder="1" applyAlignment="1">
      <alignment horizontal="left" vertical="center" wrapText="1"/>
    </xf>
    <xf numFmtId="0" fontId="20" fillId="5" borderId="1" xfId="2" applyFont="1" applyFill="1" applyBorder="1" applyAlignment="1">
      <alignment horizontal="center" vertical="center"/>
    </xf>
    <xf numFmtId="0" fontId="15" fillId="0" borderId="0" xfId="2" applyAlignment="1">
      <alignment horizontal="center"/>
    </xf>
    <xf numFmtId="0" fontId="17" fillId="0" borderId="1"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1" xfId="2" applyFont="1" applyFill="1" applyBorder="1" applyAlignment="1">
      <alignment horizontal="center" vertical="center"/>
    </xf>
    <xf numFmtId="0" fontId="15" fillId="10" borderId="1" xfId="2" applyFill="1" applyBorder="1" applyAlignment="1">
      <alignment horizontal="center"/>
    </xf>
    <xf numFmtId="0" fontId="29" fillId="13" borderId="1" xfId="2" applyFont="1" applyFill="1" applyBorder="1" applyAlignment="1">
      <alignment horizontal="left" wrapText="1"/>
    </xf>
    <xf numFmtId="0" fontId="30" fillId="13" borderId="1" xfId="2" applyFont="1" applyFill="1" applyBorder="1" applyAlignment="1">
      <alignment horizontal="left" wrapText="1"/>
    </xf>
    <xf numFmtId="0" fontId="17" fillId="10" borderId="1" xfId="2" applyFont="1" applyFill="1" applyBorder="1" applyAlignment="1">
      <alignment horizontal="center" vertical="center" wrapText="1"/>
    </xf>
  </cellXfs>
  <cellStyles count="4">
    <cellStyle name="Hipervínculo" xfId="1" builtinId="8"/>
    <cellStyle name="Normal" xfId="0" builtinId="0"/>
    <cellStyle name="Normal 2" xfId="2" xr:uid="{B564C092-E6EA-4715-8125-840B09F802B3}"/>
    <cellStyle name="Porcentaje 2" xfId="3" xr:uid="{4C871A8F-A96E-4128-85C9-5CF221DE6031}"/>
  </cellStyles>
  <dxfs count="0"/>
  <tableStyles count="1" defaultTableStyle="TableStyleMedium2" defaultPivotStyle="PivotStyleLight16">
    <tableStyle name="Invisible" pivot="0" table="0" count="0" xr9:uid="{137302F4-879C-4564-8270-70DA758FEEA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99060</xdr:colOff>
          <xdr:row>2</xdr:row>
          <xdr:rowOff>213360</xdr:rowOff>
        </xdr:from>
        <xdr:to>
          <xdr:col>15</xdr:col>
          <xdr:colOff>1866900</xdr:colOff>
          <xdr:row>2</xdr:row>
          <xdr:rowOff>518160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533400</xdr:rowOff>
        </xdr:from>
        <xdr:to>
          <xdr:col>15</xdr:col>
          <xdr:colOff>1562100</xdr:colOff>
          <xdr:row>2</xdr:row>
          <xdr:rowOff>708660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708660</xdr:rowOff>
        </xdr:from>
        <xdr:to>
          <xdr:col>15</xdr:col>
          <xdr:colOff>3337560</xdr:colOff>
          <xdr:row>2</xdr:row>
          <xdr:rowOff>1013460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1013460</xdr:rowOff>
        </xdr:from>
        <xdr:to>
          <xdr:col>15</xdr:col>
          <xdr:colOff>1866900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1242060</xdr:rowOff>
        </xdr:from>
        <xdr:to>
          <xdr:col>15</xdr:col>
          <xdr:colOff>1623060</xdr:colOff>
          <xdr:row>2</xdr:row>
          <xdr:rowOff>1470660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1508760</xdr:rowOff>
        </xdr:from>
        <xdr:to>
          <xdr:col>15</xdr:col>
          <xdr:colOff>1889760</xdr:colOff>
          <xdr:row>2</xdr:row>
          <xdr:rowOff>1737360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1752600</xdr:rowOff>
        </xdr:from>
        <xdr:to>
          <xdr:col>15</xdr:col>
          <xdr:colOff>1699260</xdr:colOff>
          <xdr:row>2</xdr:row>
          <xdr:rowOff>1981200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213360</xdr:rowOff>
        </xdr:from>
        <xdr:to>
          <xdr:col>15</xdr:col>
          <xdr:colOff>1866900</xdr:colOff>
          <xdr:row>2</xdr:row>
          <xdr:rowOff>518160</xdr:rowOff>
        </xdr:to>
        <xdr:sp macro="" textlink="">
          <xdr:nvSpPr>
            <xdr:cNvPr id="5482" name="Check Box 362" hidden="1">
              <a:extLst>
                <a:ext uri="{63B3BB69-23CF-44E3-9099-C40C66FF867C}">
                  <a14:compatExt spid="_x0000_s5482"/>
                </a:ext>
                <a:ext uri="{FF2B5EF4-FFF2-40B4-BE49-F238E27FC236}">
                  <a16:creationId xmlns:a16="http://schemas.microsoft.com/office/drawing/2014/main" id="{00000000-0008-0000-0100-00006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533400</xdr:rowOff>
        </xdr:from>
        <xdr:to>
          <xdr:col>15</xdr:col>
          <xdr:colOff>1562100</xdr:colOff>
          <xdr:row>2</xdr:row>
          <xdr:rowOff>708660</xdr:rowOff>
        </xdr:to>
        <xdr:sp macro="" textlink="">
          <xdr:nvSpPr>
            <xdr:cNvPr id="5483" name="Check Box 363" hidden="1">
              <a:extLst>
                <a:ext uri="{63B3BB69-23CF-44E3-9099-C40C66FF867C}">
                  <a14:compatExt spid="_x0000_s5483"/>
                </a:ext>
                <a:ext uri="{FF2B5EF4-FFF2-40B4-BE49-F238E27FC236}">
                  <a16:creationId xmlns:a16="http://schemas.microsoft.com/office/drawing/2014/main" id="{00000000-0008-0000-0100-00006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708660</xdr:rowOff>
        </xdr:from>
        <xdr:to>
          <xdr:col>15</xdr:col>
          <xdr:colOff>3337560</xdr:colOff>
          <xdr:row>2</xdr:row>
          <xdr:rowOff>1013460</xdr:rowOff>
        </xdr:to>
        <xdr:sp macro="" textlink="">
          <xdr:nvSpPr>
            <xdr:cNvPr id="5484" name="Check Box 364" hidden="1">
              <a:extLst>
                <a:ext uri="{63B3BB69-23CF-44E3-9099-C40C66FF867C}">
                  <a14:compatExt spid="_x0000_s5484"/>
                </a:ext>
                <a:ext uri="{FF2B5EF4-FFF2-40B4-BE49-F238E27FC236}">
                  <a16:creationId xmlns:a16="http://schemas.microsoft.com/office/drawing/2014/main" id="{00000000-0008-0000-0100-00006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1013460</xdr:rowOff>
        </xdr:from>
        <xdr:to>
          <xdr:col>15</xdr:col>
          <xdr:colOff>1866900</xdr:colOff>
          <xdr:row>2</xdr:row>
          <xdr:rowOff>1219200</xdr:rowOff>
        </xdr:to>
        <xdr:sp macro="" textlink="">
          <xdr:nvSpPr>
            <xdr:cNvPr id="5485" name="Check Box 365" hidden="1">
              <a:extLst>
                <a:ext uri="{63B3BB69-23CF-44E3-9099-C40C66FF867C}">
                  <a14:compatExt spid="_x0000_s5485"/>
                </a:ext>
                <a:ext uri="{FF2B5EF4-FFF2-40B4-BE49-F238E27FC236}">
                  <a16:creationId xmlns:a16="http://schemas.microsoft.com/office/drawing/2014/main" id="{00000000-0008-0000-0100-00006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1242060</xdr:rowOff>
        </xdr:from>
        <xdr:to>
          <xdr:col>15</xdr:col>
          <xdr:colOff>1623060</xdr:colOff>
          <xdr:row>2</xdr:row>
          <xdr:rowOff>1470660</xdr:rowOff>
        </xdr:to>
        <xdr:sp macro="" textlink="">
          <xdr:nvSpPr>
            <xdr:cNvPr id="5486" name="Check Box 366" hidden="1">
              <a:extLst>
                <a:ext uri="{63B3BB69-23CF-44E3-9099-C40C66FF867C}">
                  <a14:compatExt spid="_x0000_s5486"/>
                </a:ext>
                <a:ext uri="{FF2B5EF4-FFF2-40B4-BE49-F238E27FC236}">
                  <a16:creationId xmlns:a16="http://schemas.microsoft.com/office/drawing/2014/main" id="{00000000-0008-0000-0100-00006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1508760</xdr:rowOff>
        </xdr:from>
        <xdr:to>
          <xdr:col>15</xdr:col>
          <xdr:colOff>1889760</xdr:colOff>
          <xdr:row>2</xdr:row>
          <xdr:rowOff>1737360</xdr:rowOff>
        </xdr:to>
        <xdr:sp macro="" textlink="">
          <xdr:nvSpPr>
            <xdr:cNvPr id="5487" name="Check Box 367" hidden="1">
              <a:extLst>
                <a:ext uri="{63B3BB69-23CF-44E3-9099-C40C66FF867C}">
                  <a14:compatExt spid="_x0000_s5487"/>
                </a:ext>
                <a:ext uri="{FF2B5EF4-FFF2-40B4-BE49-F238E27FC236}">
                  <a16:creationId xmlns:a16="http://schemas.microsoft.com/office/drawing/2014/main" id="{00000000-0008-0000-0100-00006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1752600</xdr:rowOff>
        </xdr:from>
        <xdr:to>
          <xdr:col>15</xdr:col>
          <xdr:colOff>1699260</xdr:colOff>
          <xdr:row>2</xdr:row>
          <xdr:rowOff>1981200</xdr:rowOff>
        </xdr:to>
        <xdr:sp macro="" textlink="">
          <xdr:nvSpPr>
            <xdr:cNvPr id="5488" name="Check Box 368" hidden="1">
              <a:extLst>
                <a:ext uri="{63B3BB69-23CF-44E3-9099-C40C66FF867C}">
                  <a14:compatExt spid="_x0000_s5488"/>
                </a:ext>
                <a:ext uri="{FF2B5EF4-FFF2-40B4-BE49-F238E27FC236}">
                  <a16:creationId xmlns:a16="http://schemas.microsoft.com/office/drawing/2014/main" id="{00000000-0008-0000-0100-00007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GESTION%20A&#209;O%202026\INFORMES%20Y%20PRESENTACIONES\FINAL%20PM_Externo_Auditor&#237;a%20Financiera%20de%20Gesti&#243;n%20y%20Resultados_C&#243;digo%20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diligenciamiento"/>
      <sheetName val="Analisis de causas"/>
      <sheetName val="Metodología AC"/>
      <sheetName val="Hoja2"/>
      <sheetName val="Solicitudes PAI"/>
      <sheetName val="Clasificadores"/>
      <sheetName val="Listas"/>
    </sheetNames>
    <sheetDataSet>
      <sheetData sheetId="0"/>
      <sheetData sheetId="1"/>
      <sheetData sheetId="2"/>
      <sheetData sheetId="3">
        <row r="3">
          <cell r="C3" t="str">
            <v>SI</v>
          </cell>
          <cell r="D3" t="str">
            <v xml:space="preserve">Modificar actividad en el plan de acción </v>
          </cell>
          <cell r="F3" t="str">
            <v>SI</v>
          </cell>
          <cell r="G3" t="str">
            <v>Dirijase a la hoja de "solicitudes PAI", recuerde que mínimo debe solicitar la asociación del clasificador de plan de mejoramiento, plan de tratamiento o riesgo que le aplique.</v>
          </cell>
        </row>
        <row r="4">
          <cell r="C4" t="str">
            <v>NO</v>
          </cell>
          <cell r="D4" t="str">
            <v>Crear actividad en el plan acción</v>
          </cell>
          <cell r="F4" t="str">
            <v>NO</v>
          </cell>
          <cell r="G4" t="str">
            <v>Dirijase a la hoja de "solicitudes PAI" y solicite la creación de la actividad con cada uno de los atributos requeridos</v>
          </cell>
        </row>
      </sheetData>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omments" Target="../comments1.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95F0-7AEB-494C-A586-DB466A7C2569}">
  <sheetPr>
    <tabColor rgb="FF002060"/>
  </sheetPr>
  <dimension ref="A1:J8"/>
  <sheetViews>
    <sheetView showGridLines="0" view="pageLayout" topLeftCell="A4" zoomScale="90" zoomScaleNormal="100" zoomScaleSheetLayoutView="120" zoomScalePageLayoutView="90" workbookViewId="0">
      <selection activeCell="A21" sqref="A21"/>
    </sheetView>
  </sheetViews>
  <sheetFormatPr baseColWidth="10" defaultColWidth="11.44140625" defaultRowHeight="14.4"/>
  <cols>
    <col min="1" max="1" width="68.44140625" customWidth="1"/>
    <col min="3" max="3" width="15.44140625" customWidth="1"/>
    <col min="4" max="4" width="14.44140625" customWidth="1"/>
  </cols>
  <sheetData>
    <row r="1" spans="1:10" ht="18">
      <c r="A1" s="72" t="s">
        <v>0</v>
      </c>
      <c r="B1" s="72"/>
      <c r="C1" s="72"/>
      <c r="D1" s="72"/>
    </row>
    <row r="4" spans="1:10" ht="97.5" customHeight="1">
      <c r="A4" s="73" t="s">
        <v>1</v>
      </c>
      <c r="B4" s="73"/>
      <c r="C4" s="73"/>
      <c r="D4" s="6" t="s">
        <v>2</v>
      </c>
      <c r="F4" s="1"/>
      <c r="G4" s="1"/>
      <c r="H4" s="1"/>
      <c r="I4" s="1"/>
      <c r="J4" s="1"/>
    </row>
    <row r="5" spans="1:10">
      <c r="A5" s="4"/>
      <c r="B5" s="4"/>
      <c r="C5" s="4"/>
      <c r="D5" s="5"/>
    </row>
    <row r="6" spans="1:10">
      <c r="A6" s="1"/>
    </row>
    <row r="8" spans="1:10" ht="46.5" customHeight="1">
      <c r="A8" s="73" t="s">
        <v>3</v>
      </c>
      <c r="B8" s="73"/>
      <c r="C8" s="73"/>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9F04BAB7-65C0-4E05-80F0-8ABFAD232BA5}"/>
    <hyperlink ref="D8" location="'Solicitudes PAI'!A1" display="Ir" xr:uid="{0AC8E933-5DF0-460C-B14E-74C260248AD8}"/>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FOR-EST-DES-014
&amp;"-,Negrita"VERSIÓN&amp;"-,Normal": 001</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15F4-6FE4-4BD3-BDA2-F3D38CEA1900}">
  <sheetPr>
    <tabColor rgb="FF7030A0"/>
  </sheetPr>
  <dimension ref="A1:Y59"/>
  <sheetViews>
    <sheetView showGridLines="0" tabSelected="1" zoomScale="70" zoomScaleNormal="70" zoomScaleSheetLayoutView="70" zoomScalePageLayoutView="70" workbookViewId="0">
      <selection activeCell="F3" sqref="F3"/>
    </sheetView>
  </sheetViews>
  <sheetFormatPr baseColWidth="10" defaultColWidth="11.44140625" defaultRowHeight="14.4"/>
  <cols>
    <col min="1" max="1" width="23.109375" style="2" customWidth="1"/>
    <col min="2" max="2" width="23.6640625" style="2" customWidth="1"/>
    <col min="3" max="3" width="19.33203125" style="2" customWidth="1"/>
    <col min="4" max="4" width="19.109375" style="2" customWidth="1"/>
    <col min="5" max="5" width="21.77734375" style="2" customWidth="1"/>
    <col min="6" max="6" width="75" style="2" customWidth="1"/>
    <col min="7" max="7" width="48.33203125" style="2" customWidth="1"/>
    <col min="8" max="8" width="23.109375" style="2" customWidth="1"/>
    <col min="9" max="9" width="24.109375" style="2" customWidth="1"/>
    <col min="10" max="10" width="23.5546875" style="2" customWidth="1"/>
    <col min="11" max="11" width="19.6640625" style="2" customWidth="1"/>
    <col min="12" max="12" width="26.88671875" style="2" customWidth="1"/>
    <col min="13" max="13" width="30.109375" style="8" customWidth="1"/>
    <col min="14" max="14" width="29.5546875" style="8" customWidth="1"/>
    <col min="15" max="15" width="33.44140625" style="8" customWidth="1"/>
    <col min="16" max="16" width="54.6640625" style="8" customWidth="1"/>
    <col min="17" max="17" width="19.109375" style="8" customWidth="1"/>
    <col min="18" max="18" width="19.6640625" style="8" customWidth="1"/>
    <col min="19" max="19" width="21.33203125" style="8" customWidth="1"/>
    <col min="20" max="20" width="37.109375" style="12" customWidth="1"/>
    <col min="21" max="21" width="43.6640625" style="2" customWidth="1"/>
    <col min="22" max="22" width="27.109375" style="2" customWidth="1"/>
    <col min="23" max="23" width="18.109375" style="2" hidden="1" customWidth="1"/>
    <col min="24" max="24" width="23.109375" style="2" hidden="1" customWidth="1"/>
    <col min="25" max="25" width="40.6640625" style="2" hidden="1" customWidth="1"/>
    <col min="26" max="26" width="38.6640625" style="2" customWidth="1"/>
    <col min="27" max="16384" width="11.44140625" style="2"/>
  </cols>
  <sheetData>
    <row r="1" spans="1:24" ht="38.700000000000003" customHeight="1">
      <c r="A1" s="74" t="s">
        <v>159</v>
      </c>
      <c r="B1" s="74"/>
      <c r="C1" s="74"/>
      <c r="D1" s="74"/>
      <c r="E1" s="74"/>
      <c r="F1" s="74"/>
      <c r="G1" s="74"/>
      <c r="H1" s="74"/>
      <c r="I1" s="74"/>
      <c r="J1" s="74"/>
      <c r="K1" s="74"/>
      <c r="L1" s="74"/>
      <c r="M1" s="74"/>
      <c r="N1" s="74"/>
      <c r="O1" s="74"/>
      <c r="P1" s="74"/>
      <c r="Q1" s="74"/>
      <c r="R1" s="74"/>
      <c r="S1" s="74"/>
      <c r="T1" s="75"/>
    </row>
    <row r="2" spans="1:24" s="11" customFormat="1" ht="104.25" customHeight="1">
      <c r="A2" s="21" t="s">
        <v>5</v>
      </c>
      <c r="B2" s="21" t="s">
        <v>42</v>
      </c>
      <c r="C2" s="21" t="s">
        <v>160</v>
      </c>
      <c r="D2" s="21" t="s">
        <v>158</v>
      </c>
      <c r="E2" s="21" t="s">
        <v>9</v>
      </c>
      <c r="F2" s="21" t="s">
        <v>157</v>
      </c>
      <c r="G2" s="22" t="s">
        <v>10</v>
      </c>
      <c r="H2" s="21" t="s">
        <v>11</v>
      </c>
      <c r="I2" s="21" t="s">
        <v>161</v>
      </c>
      <c r="J2" s="21" t="s">
        <v>6</v>
      </c>
      <c r="K2" s="21" t="s">
        <v>176</v>
      </c>
      <c r="L2" s="21" t="s">
        <v>7</v>
      </c>
      <c r="M2" s="21" t="s">
        <v>162</v>
      </c>
      <c r="N2" s="21" t="s">
        <v>163</v>
      </c>
      <c r="O2" s="21" t="s">
        <v>12</v>
      </c>
      <c r="P2" s="21" t="s">
        <v>172</v>
      </c>
      <c r="Q2" s="20" t="s">
        <v>13</v>
      </c>
      <c r="R2" s="20" t="s">
        <v>14</v>
      </c>
      <c r="S2" s="20" t="s">
        <v>15</v>
      </c>
      <c r="T2" s="20" t="s">
        <v>16</v>
      </c>
    </row>
    <row r="3" spans="1:24" ht="178.8" customHeight="1">
      <c r="A3" s="24">
        <v>46142</v>
      </c>
      <c r="B3" s="19" t="s">
        <v>221</v>
      </c>
      <c r="C3" s="19" t="s">
        <v>233</v>
      </c>
      <c r="D3" s="19" t="s">
        <v>233</v>
      </c>
      <c r="E3" s="40" t="s">
        <v>233</v>
      </c>
      <c r="F3" s="25" t="s">
        <v>242</v>
      </c>
      <c r="G3" s="55" t="s">
        <v>243</v>
      </c>
      <c r="H3" s="15" t="s">
        <v>154</v>
      </c>
      <c r="I3" s="25" t="s">
        <v>232</v>
      </c>
      <c r="J3" s="51">
        <v>46142</v>
      </c>
      <c r="K3" s="51">
        <v>46142</v>
      </c>
      <c r="L3" s="53">
        <v>46197</v>
      </c>
      <c r="M3" s="27" t="s">
        <v>234</v>
      </c>
      <c r="N3" s="27" t="s">
        <v>246</v>
      </c>
      <c r="O3" s="27" t="s">
        <v>245</v>
      </c>
      <c r="P3" s="23"/>
      <c r="Q3" s="7" t="s">
        <v>100</v>
      </c>
      <c r="R3" s="7" t="s">
        <v>107</v>
      </c>
      <c r="S3" s="9" t="str">
        <f>+VLOOKUP(R3,[1]Hoja2!C3:E4,2,FALSE)</f>
        <v>Crear actividad en el plan acción</v>
      </c>
      <c r="T3" s="9" t="str">
        <f>+VLOOKUP(R3,[1]Hoja2!F3:G4,2,FALSE)</f>
        <v>Dirijase a la hoja de "solicitudes PAI" y solicite la creación de la actividad con cada uno de los atributos requeridos</v>
      </c>
      <c r="U3" s="10"/>
      <c r="V3" s="10"/>
      <c r="W3" s="19" t="s">
        <v>222</v>
      </c>
      <c r="X3" s="15" t="s">
        <v>154</v>
      </c>
    </row>
    <row r="12" spans="1:24">
      <c r="T12" s="12" t="str">
        <f>(IF('Analisis de causas'!R12="SI",Listas!$C$1,IF('Analisis de causas'!R12="NO",Listas!$C$2,"")))</f>
        <v/>
      </c>
    </row>
    <row r="13" spans="1:24">
      <c r="T13" s="12" t="str">
        <f>(IF('Analisis de causas'!R13="SI",Listas!$C$1,IF('Analisis de causas'!R13="NO",Listas!$C$2,"")))</f>
        <v/>
      </c>
    </row>
    <row r="14" spans="1:24">
      <c r="T14" s="12" t="str">
        <f>(IF('Analisis de causas'!R14="SI",Listas!$C$1,IF('Analisis de causas'!R14="NO",Listas!$C$2,"")))</f>
        <v/>
      </c>
    </row>
    <row r="15" spans="1:24">
      <c r="T15" s="12" t="str">
        <f>(IF('Analisis de causas'!R15="SI",Listas!$C$1,IF('Analisis de causas'!R15="NO",Listas!$C$2,"")))</f>
        <v/>
      </c>
    </row>
    <row r="16" spans="1:24">
      <c r="T16" s="12" t="str">
        <f>(IF('Analisis de causas'!R16="SI",Listas!$C$1,IF('Analisis de causas'!R16="NO",Listas!$C$2,"")))</f>
        <v/>
      </c>
    </row>
    <row r="17" spans="20:20">
      <c r="T17" s="12" t="str">
        <f>(IF('Analisis de causas'!R17="SI",Listas!$C$1,IF('Analisis de causas'!R17="NO",Listas!$C$2,"")))</f>
        <v/>
      </c>
    </row>
    <row r="18" spans="20:20">
      <c r="T18" s="12" t="str">
        <f>(IF('Analisis de causas'!R18="SI",Listas!$C$1,IF('Analisis de causas'!R18="NO",Listas!$C$2,"")))</f>
        <v/>
      </c>
    </row>
    <row r="19" spans="20:20">
      <c r="T19" s="12" t="str">
        <f>(IF('Analisis de causas'!R19="SI",Listas!$C$1,IF('Analisis de causas'!R19="NO",Listas!$C$2,"")))</f>
        <v/>
      </c>
    </row>
    <row r="20" spans="20:20">
      <c r="T20" s="12" t="str">
        <f>(IF('Analisis de causas'!R20="SI",Listas!$C$1,IF('Analisis de causas'!R20="NO",Listas!$C$2,"")))</f>
        <v/>
      </c>
    </row>
    <row r="21" spans="20:20">
      <c r="T21" s="12" t="str">
        <f>(IF('Analisis de causas'!R21="SI",Listas!$C$1,IF('Analisis de causas'!R21="NO",Listas!$C$2,"")))</f>
        <v/>
      </c>
    </row>
    <row r="22" spans="20:20">
      <c r="T22" s="12" t="str">
        <f>(IF('Analisis de causas'!R22="SI",Listas!$C$1,IF('Analisis de causas'!R22="NO",Listas!$C$2,"")))</f>
        <v/>
      </c>
    </row>
    <row r="23" spans="20:20">
      <c r="T23" s="12" t="str">
        <f>(IF('Analisis de causas'!R23="SI",Listas!$C$1,IF('Analisis de causas'!R23="NO",Listas!$C$2,"")))</f>
        <v/>
      </c>
    </row>
    <row r="24" spans="20:20">
      <c r="T24" s="12" t="str">
        <f>(IF('Analisis de causas'!R24="SI",Listas!$C$1,IF('Analisis de causas'!R24="NO",Listas!$C$2,"")))</f>
        <v/>
      </c>
    </row>
    <row r="25" spans="20:20">
      <c r="T25" s="12" t="str">
        <f>(IF('Analisis de causas'!R25="SI",Listas!$C$1,IF('Analisis de causas'!R25="NO",Listas!$C$2,"")))</f>
        <v/>
      </c>
    </row>
    <row r="26" spans="20:20">
      <c r="T26" s="12" t="str">
        <f>(IF('Analisis de causas'!R26="SI",Listas!$C$1,IF('Analisis de causas'!R26="NO",Listas!$C$2,"")))</f>
        <v/>
      </c>
    </row>
    <row r="27" spans="20:20">
      <c r="T27" s="12" t="str">
        <f>(IF('Analisis de causas'!R27="SI",Listas!$C$1,IF('Analisis de causas'!R27="NO",Listas!$C$2,"")))</f>
        <v/>
      </c>
    </row>
    <row r="28" spans="20:20">
      <c r="T28" s="12" t="str">
        <f>(IF('Analisis de causas'!R28="SI",Listas!$C$1,IF('Analisis de causas'!R28="NO",Listas!$C$2,"")))</f>
        <v/>
      </c>
    </row>
    <row r="29" spans="20:20">
      <c r="T29" s="12" t="str">
        <f>(IF('Analisis de causas'!R29="SI",Listas!$C$1,IF('Analisis de causas'!R29="NO",Listas!$C$2,"")))</f>
        <v/>
      </c>
    </row>
    <row r="30" spans="20:20">
      <c r="T30" s="12" t="str">
        <f>(IF('Analisis de causas'!R30="SI",Listas!$C$1,IF('Analisis de causas'!R30="NO",Listas!$C$2,"")))</f>
        <v/>
      </c>
    </row>
    <row r="31" spans="20:20">
      <c r="T31" s="12" t="str">
        <f>(IF('Analisis de causas'!R31="SI",Listas!$C$1,IF('Analisis de causas'!R31="NO",Listas!$C$2,"")))</f>
        <v/>
      </c>
    </row>
    <row r="32" spans="20:20">
      <c r="T32" s="12" t="str">
        <f>(IF('Analisis de causas'!R32="SI",Listas!$C$1,IF('Analisis de causas'!R32="NO",Listas!$C$2,"")))</f>
        <v/>
      </c>
    </row>
    <row r="33" spans="20:20">
      <c r="T33" s="12" t="str">
        <f>(IF('Analisis de causas'!R33="SI",Listas!$C$1,IF('Analisis de causas'!R33="NO",Listas!$C$2,"")))</f>
        <v/>
      </c>
    </row>
    <row r="34" spans="20:20">
      <c r="T34" s="12" t="str">
        <f>(IF('Analisis de causas'!R34="SI",Listas!$C$1,IF('Analisis de causas'!R34="NO",Listas!$C$2,"")))</f>
        <v/>
      </c>
    </row>
    <row r="35" spans="20:20">
      <c r="T35" s="12" t="str">
        <f>(IF('Analisis de causas'!R35="SI",Listas!$C$1,IF('Analisis de causas'!R35="NO",Listas!$C$2,"")))</f>
        <v/>
      </c>
    </row>
    <row r="36" spans="20:20">
      <c r="T36" s="12" t="str">
        <f>(IF('Analisis de causas'!R36="SI",Listas!$C$1,IF('Analisis de causas'!R36="NO",Listas!$C$2,"")))</f>
        <v/>
      </c>
    </row>
    <row r="37" spans="20:20">
      <c r="T37" s="12" t="str">
        <f>(IF('Analisis de causas'!R37="SI",Listas!$C$1,IF('Analisis de causas'!R37="NO",Listas!$C$2,"")))</f>
        <v/>
      </c>
    </row>
    <row r="38" spans="20:20">
      <c r="T38" s="12" t="str">
        <f>(IF('Analisis de causas'!R38="SI",Listas!$C$1,IF('Analisis de causas'!R38="NO",Listas!$C$2,"")))</f>
        <v/>
      </c>
    </row>
    <row r="39" spans="20:20">
      <c r="T39" s="12" t="str">
        <f>(IF('Analisis de causas'!R39="SI",Listas!$C$1,IF('Analisis de causas'!R39="NO",Listas!$C$2,"")))</f>
        <v/>
      </c>
    </row>
    <row r="40" spans="20:20">
      <c r="T40" s="12" t="str">
        <f>(IF('Analisis de causas'!R40="SI",Listas!$C$1,IF('Analisis de causas'!R40="NO",Listas!$C$2,"")))</f>
        <v/>
      </c>
    </row>
    <row r="41" spans="20:20">
      <c r="T41" s="12" t="str">
        <f>(IF('Analisis de causas'!R41="SI",Listas!$C$1,IF('Analisis de causas'!R41="NO",Listas!$C$2,"")))</f>
        <v/>
      </c>
    </row>
    <row r="42" spans="20:20">
      <c r="T42" s="12" t="str">
        <f>(IF('Analisis de causas'!R42="SI",Listas!$C$1,IF('Analisis de causas'!R42="NO",Listas!$C$2,"")))</f>
        <v/>
      </c>
    </row>
    <row r="43" spans="20:20">
      <c r="T43" s="12" t="str">
        <f>(IF('Analisis de causas'!R43="SI",Listas!$C$1,IF('Analisis de causas'!R43="NO",Listas!$C$2,"")))</f>
        <v/>
      </c>
    </row>
    <row r="44" spans="20:20">
      <c r="T44" s="12" t="str">
        <f>(IF('Analisis de causas'!R44="SI",Listas!$C$1,IF('Analisis de causas'!R44="NO",Listas!$C$2,"")))</f>
        <v/>
      </c>
    </row>
    <row r="45" spans="20:20">
      <c r="T45" s="12" t="str">
        <f>(IF('Analisis de causas'!R45="SI",Listas!$C$1,IF('Analisis de causas'!R45="NO",Listas!$C$2,"")))</f>
        <v/>
      </c>
    </row>
    <row r="46" spans="20:20">
      <c r="T46" s="12" t="str">
        <f>(IF('Analisis de causas'!R46="SI",Listas!$C$1,IF('Analisis de causas'!R46="NO",Listas!$C$2,"")))</f>
        <v/>
      </c>
    </row>
    <row r="47" spans="20:20">
      <c r="T47" s="12" t="str">
        <f>(IF('Analisis de causas'!R47="SI",Listas!$C$1,IF('Analisis de causas'!R47="NO",Listas!$C$2,"")))</f>
        <v/>
      </c>
    </row>
    <row r="48" spans="20:20">
      <c r="T48" s="12" t="str">
        <f>(IF('Analisis de causas'!R48="SI",Listas!$C$1,IF('Analisis de causas'!R48="NO",Listas!$C$2,"")))</f>
        <v/>
      </c>
    </row>
    <row r="49" spans="20:20">
      <c r="T49" s="12" t="str">
        <f>(IF('Analisis de causas'!R49="SI",Listas!$C$1,IF('Analisis de causas'!R49="NO",Listas!$C$2,"")))</f>
        <v/>
      </c>
    </row>
    <row r="50" spans="20:20">
      <c r="T50" s="12" t="str">
        <f>(IF('Analisis de causas'!R50="SI",Listas!$C$1,IF('Analisis de causas'!R50="NO",Listas!$C$2,"")))</f>
        <v/>
      </c>
    </row>
    <row r="51" spans="20:20">
      <c r="T51" s="12" t="str">
        <f>(IF('Analisis de causas'!R51="SI",Listas!$C$1,IF('Analisis de causas'!R51="NO",Listas!$C$2,"")))</f>
        <v/>
      </c>
    </row>
    <row r="52" spans="20:20">
      <c r="T52" s="12" t="str">
        <f>(IF('Analisis de causas'!R52="SI",Listas!$C$1,IF('Analisis de causas'!R52="NO",Listas!$C$2,"")))</f>
        <v/>
      </c>
    </row>
    <row r="53" spans="20:20">
      <c r="T53" s="12" t="str">
        <f>(IF('Analisis de causas'!R53="SI",Listas!$C$1,IF('Analisis de causas'!R53="NO",Listas!$C$2,"")))</f>
        <v/>
      </c>
    </row>
    <row r="54" spans="20:20">
      <c r="T54" s="12" t="str">
        <f>(IF('Analisis de causas'!R54="SI",Listas!$C$1,IF('Analisis de causas'!R54="NO",Listas!$C$2,"")))</f>
        <v/>
      </c>
    </row>
    <row r="55" spans="20:20">
      <c r="T55" s="12" t="str">
        <f>(IF('Analisis de causas'!R55="SI",Listas!$C$1,IF('Analisis de causas'!R55="NO",Listas!$C$2,"")))</f>
        <v/>
      </c>
    </row>
    <row r="56" spans="20:20">
      <c r="T56" s="12" t="str">
        <f>(IF('Analisis de causas'!R56="SI",Listas!$C$1,IF('Analisis de causas'!R56="NO",Listas!$C$2,"")))</f>
        <v/>
      </c>
    </row>
    <row r="57" spans="20:20">
      <c r="T57" s="12" t="str">
        <f>(IF('Analisis de causas'!R57="SI",Listas!$C$1,IF('Analisis de causas'!R57="NO",Listas!$C$2,"")))</f>
        <v/>
      </c>
    </row>
    <row r="58" spans="20:20">
      <c r="T58" s="12" t="str">
        <f>(IF('Analisis de causas'!R58="SI",Listas!$C$1,IF('Analisis de causas'!R58="NO",Listas!$C$2,"")))</f>
        <v/>
      </c>
    </row>
    <row r="59" spans="20:20">
      <c r="T59" s="12" t="str">
        <f>(IF('Analisis de causas'!R59="SI",Listas!$C$1,IF('Analisis de causas'!R59="NO",Listas!$C$2,"")))</f>
        <v/>
      </c>
    </row>
  </sheetData>
  <sheetProtection formatCells="0" formatColumns="0" formatRows="0" insertColumns="0" insertRows="0" insertHyperlinks="0" deleteColumns="0" deleteRows="0" sort="0" autoFilter="0" pivotTables="0"/>
  <mergeCells count="1">
    <mergeCell ref="A1:T1"/>
  </mergeCells>
  <phoneticPr fontId="26" type="noConversion"/>
  <dataValidations count="2">
    <dataValidation type="list" allowBlank="1" showInputMessage="1" showErrorMessage="1" sqref="B3" xr:uid="{FF2DDCCB-57B9-422D-B28B-E4AA978EF840}">
      <formula1>$W$3:$W$10</formula1>
    </dataValidation>
    <dataValidation type="list" allowBlank="1" showInputMessage="1" showErrorMessage="1" sqref="H3" xr:uid="{2C3EDF54-5CE1-4F7A-BDD0-FEB84A4450EC}">
      <formula1>$X$3:$X$4</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&amp;"Arial,Normal"FOR-EST-DES-014&amp;"Arial,Negrita"
VERSIÓN: &amp;"Arial,Normal"001</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99060</xdr:colOff>
                    <xdr:row>2</xdr:row>
                    <xdr:rowOff>213360</xdr:rowOff>
                  </from>
                  <to>
                    <xdr:col>15</xdr:col>
                    <xdr:colOff>1866900</xdr:colOff>
                    <xdr:row>2</xdr:row>
                    <xdr:rowOff>518160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99060</xdr:colOff>
                    <xdr:row>2</xdr:row>
                    <xdr:rowOff>533400</xdr:rowOff>
                  </from>
                  <to>
                    <xdr:col>15</xdr:col>
                    <xdr:colOff>1562100</xdr:colOff>
                    <xdr:row>2</xdr:row>
                    <xdr:rowOff>708660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99060</xdr:colOff>
                    <xdr:row>2</xdr:row>
                    <xdr:rowOff>708660</xdr:rowOff>
                  </from>
                  <to>
                    <xdr:col>15</xdr:col>
                    <xdr:colOff>3337560</xdr:colOff>
                    <xdr:row>2</xdr:row>
                    <xdr:rowOff>1013460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99060</xdr:colOff>
                    <xdr:row>2</xdr:row>
                    <xdr:rowOff>1013460</xdr:rowOff>
                  </from>
                  <to>
                    <xdr:col>15</xdr:col>
                    <xdr:colOff>1866900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99060</xdr:colOff>
                    <xdr:row>2</xdr:row>
                    <xdr:rowOff>1242060</xdr:rowOff>
                  </from>
                  <to>
                    <xdr:col>15</xdr:col>
                    <xdr:colOff>1623060</xdr:colOff>
                    <xdr:row>2</xdr:row>
                    <xdr:rowOff>1470660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114300</xdr:colOff>
                    <xdr:row>2</xdr:row>
                    <xdr:rowOff>1508760</xdr:rowOff>
                  </from>
                  <to>
                    <xdr:col>15</xdr:col>
                    <xdr:colOff>1889760</xdr:colOff>
                    <xdr:row>2</xdr:row>
                    <xdr:rowOff>1737360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1752600</xdr:rowOff>
                  </from>
                  <to>
                    <xdr:col>15</xdr:col>
                    <xdr:colOff>1699260</xdr:colOff>
                    <xdr:row>2</xdr:row>
                    <xdr:rowOff>1981200</xdr:rowOff>
                  </to>
                </anchor>
              </controlPr>
            </control>
          </mc:Choice>
        </mc:AlternateContent>
        <mc:AlternateContent xmlns:mc="http://schemas.openxmlformats.org/markup-compatibility/2006">
          <mc:Choice Requires="x14">
            <control shapeId="5482" r:id="rId12" name="Check Box 362">
              <controlPr defaultSize="0" autoFill="0" autoLine="0" autoPict="0">
                <anchor moveWithCells="1">
                  <from>
                    <xdr:col>15</xdr:col>
                    <xdr:colOff>99060</xdr:colOff>
                    <xdr:row>2</xdr:row>
                    <xdr:rowOff>213360</xdr:rowOff>
                  </from>
                  <to>
                    <xdr:col>15</xdr:col>
                    <xdr:colOff>1866900</xdr:colOff>
                    <xdr:row>2</xdr:row>
                    <xdr:rowOff>518160</xdr:rowOff>
                  </to>
                </anchor>
              </controlPr>
            </control>
          </mc:Choice>
        </mc:AlternateContent>
        <mc:AlternateContent xmlns:mc="http://schemas.openxmlformats.org/markup-compatibility/2006">
          <mc:Choice Requires="x14">
            <control shapeId="5483" r:id="rId13" name="Check Box 363">
              <controlPr defaultSize="0" autoFill="0" autoLine="0" autoPict="0">
                <anchor moveWithCells="1">
                  <from>
                    <xdr:col>15</xdr:col>
                    <xdr:colOff>99060</xdr:colOff>
                    <xdr:row>2</xdr:row>
                    <xdr:rowOff>533400</xdr:rowOff>
                  </from>
                  <to>
                    <xdr:col>15</xdr:col>
                    <xdr:colOff>1562100</xdr:colOff>
                    <xdr:row>2</xdr:row>
                    <xdr:rowOff>708660</xdr:rowOff>
                  </to>
                </anchor>
              </controlPr>
            </control>
          </mc:Choice>
        </mc:AlternateContent>
        <mc:AlternateContent xmlns:mc="http://schemas.openxmlformats.org/markup-compatibility/2006">
          <mc:Choice Requires="x14">
            <control shapeId="5484" r:id="rId14" name="Check Box 364">
              <controlPr defaultSize="0" autoFill="0" autoLine="0" autoPict="0">
                <anchor moveWithCells="1">
                  <from>
                    <xdr:col>15</xdr:col>
                    <xdr:colOff>99060</xdr:colOff>
                    <xdr:row>2</xdr:row>
                    <xdr:rowOff>708660</xdr:rowOff>
                  </from>
                  <to>
                    <xdr:col>15</xdr:col>
                    <xdr:colOff>3337560</xdr:colOff>
                    <xdr:row>2</xdr:row>
                    <xdr:rowOff>1013460</xdr:rowOff>
                  </to>
                </anchor>
              </controlPr>
            </control>
          </mc:Choice>
        </mc:AlternateContent>
        <mc:AlternateContent xmlns:mc="http://schemas.openxmlformats.org/markup-compatibility/2006">
          <mc:Choice Requires="x14">
            <control shapeId="5485" r:id="rId15" name="Check Box 365">
              <controlPr defaultSize="0" autoFill="0" autoLine="0" autoPict="0">
                <anchor moveWithCells="1">
                  <from>
                    <xdr:col>15</xdr:col>
                    <xdr:colOff>99060</xdr:colOff>
                    <xdr:row>2</xdr:row>
                    <xdr:rowOff>1013460</xdr:rowOff>
                  </from>
                  <to>
                    <xdr:col>15</xdr:col>
                    <xdr:colOff>1866900</xdr:colOff>
                    <xdr:row>2</xdr:row>
                    <xdr:rowOff>1219200</xdr:rowOff>
                  </to>
                </anchor>
              </controlPr>
            </control>
          </mc:Choice>
        </mc:AlternateContent>
        <mc:AlternateContent xmlns:mc="http://schemas.openxmlformats.org/markup-compatibility/2006">
          <mc:Choice Requires="x14">
            <control shapeId="5486" r:id="rId16" name="Check Box 366">
              <controlPr defaultSize="0" autoFill="0" autoLine="0" autoPict="0">
                <anchor moveWithCells="1">
                  <from>
                    <xdr:col>15</xdr:col>
                    <xdr:colOff>99060</xdr:colOff>
                    <xdr:row>2</xdr:row>
                    <xdr:rowOff>1242060</xdr:rowOff>
                  </from>
                  <to>
                    <xdr:col>15</xdr:col>
                    <xdr:colOff>1623060</xdr:colOff>
                    <xdr:row>2</xdr:row>
                    <xdr:rowOff>1470660</xdr:rowOff>
                  </to>
                </anchor>
              </controlPr>
            </control>
          </mc:Choice>
        </mc:AlternateContent>
        <mc:AlternateContent xmlns:mc="http://schemas.openxmlformats.org/markup-compatibility/2006">
          <mc:Choice Requires="x14">
            <control shapeId="5487" r:id="rId17" name="Check Box 367">
              <controlPr defaultSize="0" autoFill="0" autoLine="0" autoPict="0">
                <anchor moveWithCells="1">
                  <from>
                    <xdr:col>15</xdr:col>
                    <xdr:colOff>114300</xdr:colOff>
                    <xdr:row>2</xdr:row>
                    <xdr:rowOff>1508760</xdr:rowOff>
                  </from>
                  <to>
                    <xdr:col>15</xdr:col>
                    <xdr:colOff>1889760</xdr:colOff>
                    <xdr:row>2</xdr:row>
                    <xdr:rowOff>1737360</xdr:rowOff>
                  </to>
                </anchor>
              </controlPr>
            </control>
          </mc:Choice>
        </mc:AlternateContent>
        <mc:AlternateContent xmlns:mc="http://schemas.openxmlformats.org/markup-compatibility/2006">
          <mc:Choice Requires="x14">
            <control shapeId="5488" r:id="rId18" name="Check Box 368">
              <controlPr defaultSize="0" autoFill="0" autoLine="0" autoPict="0">
                <anchor moveWithCells="1">
                  <from>
                    <xdr:col>15</xdr:col>
                    <xdr:colOff>114300</xdr:colOff>
                    <xdr:row>2</xdr:row>
                    <xdr:rowOff>1752600</xdr:rowOff>
                  </from>
                  <to>
                    <xdr:col>15</xdr:col>
                    <xdr:colOff>1699260</xdr:colOff>
                    <xdr:row>2</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A98DCB0-EDDF-4E75-89CB-9BB5DC0A1175}">
          <x14:formula1>
            <xm:f>Listas!$A$1:$A$2</xm:f>
          </x14:formula1>
          <xm:sqref>R4:S1048576</xm:sqref>
        </x14:dataValidation>
        <x14:dataValidation type="list" allowBlank="1" showInputMessage="1" showErrorMessage="1" xr:uid="{AAC02870-0AFC-4439-B83B-FC0815769AC0}">
          <x14:formula1>
            <xm:f>'F:\GESTION AÑO 2026\INFORMES Y PRESENTACIONES\[FINAL PM_Externo_Auditoría Financiera de Gestión y Resultados_Código 71.xlsx]Listas'!#REF!</xm:f>
          </x14:formula1>
          <xm:sqref>Q3:R3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78C0-9CDF-4D68-A45F-A8461F989BE0}">
  <sheetPr>
    <tabColor rgb="FF00B0F0"/>
  </sheetPr>
  <dimension ref="B1:DD27"/>
  <sheetViews>
    <sheetView showGridLines="0" topLeftCell="A11" zoomScale="70" zoomScaleNormal="70" zoomScaleSheetLayoutView="85" workbookViewId="0">
      <selection activeCell="AI28" sqref="AI28"/>
    </sheetView>
  </sheetViews>
  <sheetFormatPr baseColWidth="10" defaultColWidth="11.44140625" defaultRowHeight="13.2"/>
  <cols>
    <col min="1" max="1" width="1.44140625" style="17" customWidth="1"/>
    <col min="2" max="10" width="1" style="17" customWidth="1"/>
    <col min="11" max="11" width="5.6640625" style="17" customWidth="1"/>
    <col min="12" max="12" width="16" style="17" customWidth="1"/>
    <col min="13" max="31" width="1" style="17" customWidth="1"/>
    <col min="32" max="33" width="1.109375" style="17" customWidth="1"/>
    <col min="34" max="34" width="1" style="17" customWidth="1"/>
    <col min="35" max="35" width="22.6640625" style="17" customWidth="1"/>
    <col min="36" max="36" width="1.109375" style="17" customWidth="1"/>
    <col min="37" max="54" width="1" style="17" customWidth="1"/>
    <col min="55" max="55" width="24.6640625" style="17" customWidth="1"/>
    <col min="56" max="64" width="1" style="17" customWidth="1"/>
    <col min="65" max="65" width="1.109375" style="17" customWidth="1"/>
    <col min="66" max="66" width="5.109375" style="17" customWidth="1"/>
    <col min="67" max="67" width="27.109375" style="17" customWidth="1"/>
    <col min="68" max="68" width="3.33203125" style="17" customWidth="1"/>
    <col min="69" max="69" width="4" style="17" customWidth="1"/>
    <col min="70" max="70" width="3.44140625" style="17" customWidth="1"/>
    <col min="71" max="71" width="3.5546875" style="17" customWidth="1"/>
    <col min="72" max="72" width="3.88671875" style="17" customWidth="1"/>
    <col min="73" max="73" width="3" style="17" customWidth="1"/>
    <col min="74" max="75" width="1" style="17" customWidth="1"/>
    <col min="76" max="76" width="2.109375" style="17" customWidth="1"/>
    <col min="77" max="77" width="4" style="17" customWidth="1"/>
    <col min="78" max="78" width="1" style="17" hidden="1" customWidth="1"/>
    <col min="79" max="79" width="1" style="17" customWidth="1"/>
    <col min="80" max="80" width="1.109375" style="17" customWidth="1"/>
    <col min="81" max="81" width="1" style="17" customWidth="1"/>
    <col min="82" max="82" width="1.109375" style="17" customWidth="1"/>
    <col min="83" max="83" width="1" style="17" customWidth="1"/>
    <col min="84" max="84" width="6.109375" style="17" customWidth="1"/>
    <col min="85" max="87" width="1" style="17" customWidth="1"/>
    <col min="88" max="88" width="2.109375" style="17" customWidth="1"/>
    <col min="89" max="89" width="1" style="17" customWidth="1"/>
    <col min="90" max="90" width="1.33203125" style="17" customWidth="1"/>
    <col min="91" max="106" width="1" style="17" customWidth="1"/>
    <col min="107" max="107" width="3.6640625" style="17" customWidth="1"/>
    <col min="108" max="108" width="21.6640625" style="17" customWidth="1"/>
    <col min="109" max="109" width="0.6640625" style="17" customWidth="1"/>
    <col min="110" max="110" width="11.44140625" style="17"/>
    <col min="111" max="111" width="0" style="17" hidden="1" customWidth="1"/>
    <col min="112" max="16384" width="11.44140625" style="17"/>
  </cols>
  <sheetData>
    <row r="1" spans="2:108" ht="16.5" customHeight="1">
      <c r="B1" s="82" t="s">
        <v>175</v>
      </c>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row>
    <row r="2" spans="2:108" ht="20.399999999999999" customHeight="1">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row>
    <row r="3" spans="2:108" ht="48.75" customHeight="1">
      <c r="B3" s="80" t="s">
        <v>173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row>
    <row r="4" spans="2:108" ht="23.25" customHeight="1">
      <c r="B4" s="84" t="s">
        <v>230</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row>
    <row r="5" spans="2:108" ht="51.75" customHeight="1">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c r="CV5" s="84"/>
      <c r="CW5" s="84"/>
      <c r="CX5" s="84"/>
      <c r="CY5" s="84"/>
      <c r="CZ5" s="84"/>
      <c r="DA5" s="84"/>
      <c r="DB5" s="84"/>
      <c r="DC5" s="84"/>
      <c r="DD5" s="84"/>
    </row>
    <row r="6" spans="2:108" ht="55.95" customHeight="1">
      <c r="B6" s="85" t="s">
        <v>155</v>
      </c>
      <c r="C6" s="85"/>
      <c r="D6" s="85"/>
      <c r="E6" s="85"/>
      <c r="F6" s="85"/>
      <c r="G6" s="85"/>
      <c r="H6" s="85"/>
      <c r="I6" s="85"/>
      <c r="J6" s="85"/>
      <c r="K6" s="85"/>
      <c r="L6" s="85"/>
      <c r="M6" s="85"/>
      <c r="N6" s="85"/>
      <c r="O6" s="85"/>
      <c r="P6" s="86" t="s">
        <v>156</v>
      </c>
      <c r="Q6" s="86"/>
      <c r="R6" s="86"/>
      <c r="S6" s="86"/>
      <c r="T6" s="86"/>
      <c r="U6" s="86"/>
      <c r="V6" s="86"/>
      <c r="W6" s="86"/>
      <c r="X6" s="86"/>
      <c r="Y6" s="86"/>
      <c r="Z6" s="86"/>
      <c r="AA6" s="86"/>
      <c r="AB6" s="86"/>
      <c r="AC6" s="86"/>
      <c r="AD6" s="86"/>
      <c r="AE6" s="86"/>
      <c r="AF6" s="86"/>
      <c r="AG6" s="86"/>
      <c r="AH6" s="86"/>
      <c r="AI6" s="86"/>
      <c r="AJ6" s="86" t="s">
        <v>156</v>
      </c>
      <c r="AK6" s="86"/>
      <c r="AL6" s="86"/>
      <c r="AM6" s="86"/>
      <c r="AN6" s="86"/>
      <c r="AO6" s="86"/>
      <c r="AP6" s="86"/>
      <c r="AQ6" s="86"/>
      <c r="AR6" s="86"/>
      <c r="AS6" s="86"/>
      <c r="AT6" s="86"/>
      <c r="AU6" s="86"/>
      <c r="AV6" s="86"/>
      <c r="AW6" s="86"/>
      <c r="AX6" s="86"/>
      <c r="AY6" s="86"/>
      <c r="AZ6" s="86"/>
      <c r="BA6" s="86"/>
      <c r="BB6" s="86"/>
      <c r="BC6" s="86"/>
      <c r="BD6" s="86" t="s">
        <v>156</v>
      </c>
      <c r="BE6" s="86"/>
      <c r="BF6" s="86"/>
      <c r="BG6" s="86"/>
      <c r="BH6" s="86"/>
      <c r="BI6" s="86"/>
      <c r="BJ6" s="86"/>
      <c r="BK6" s="86"/>
      <c r="BL6" s="86"/>
      <c r="BM6" s="86"/>
      <c r="BN6" s="86"/>
      <c r="BO6" s="86"/>
      <c r="BP6" s="86" t="s">
        <v>156</v>
      </c>
      <c r="BQ6" s="86"/>
      <c r="BR6" s="86"/>
      <c r="BS6" s="86"/>
      <c r="BT6" s="86"/>
      <c r="BU6" s="86"/>
      <c r="BV6" s="86"/>
      <c r="BW6" s="86"/>
      <c r="BX6" s="86"/>
      <c r="BY6" s="86"/>
      <c r="BZ6" s="86"/>
      <c r="CA6" s="86"/>
      <c r="CB6" s="86"/>
      <c r="CC6" s="86"/>
      <c r="CD6" s="86"/>
      <c r="CE6" s="86"/>
      <c r="CF6" s="86"/>
      <c r="CG6" s="86"/>
      <c r="CH6" s="86"/>
      <c r="CI6" s="86"/>
      <c r="CJ6" s="86"/>
      <c r="CK6" s="86" t="s">
        <v>156</v>
      </c>
      <c r="CL6" s="86"/>
      <c r="CM6" s="86"/>
      <c r="CN6" s="86"/>
      <c r="CO6" s="86"/>
      <c r="CP6" s="86"/>
      <c r="CQ6" s="86"/>
      <c r="CR6" s="86"/>
      <c r="CS6" s="86"/>
      <c r="CT6" s="86"/>
      <c r="CU6" s="86"/>
      <c r="CV6" s="86"/>
      <c r="CW6" s="86"/>
      <c r="CX6" s="86"/>
      <c r="CY6" s="86"/>
      <c r="CZ6" s="86"/>
      <c r="DA6" s="86"/>
      <c r="DB6" s="86"/>
      <c r="DC6" s="86"/>
      <c r="DD6" s="86"/>
    </row>
    <row r="7" spans="2:108" ht="12.75" customHeight="1">
      <c r="B7" s="90" t="s">
        <v>225</v>
      </c>
      <c r="C7" s="90"/>
      <c r="D7" s="90"/>
      <c r="E7" s="90"/>
      <c r="F7" s="90"/>
      <c r="G7" s="90"/>
      <c r="H7" s="90"/>
      <c r="I7" s="90"/>
      <c r="J7" s="90"/>
      <c r="K7" s="90"/>
      <c r="L7" s="90"/>
      <c r="M7" s="90"/>
      <c r="N7" s="90"/>
      <c r="O7" s="90"/>
      <c r="P7" s="78"/>
      <c r="Q7" s="78"/>
      <c r="R7" s="78"/>
      <c r="S7" s="78"/>
      <c r="T7" s="78"/>
      <c r="U7" s="78"/>
      <c r="V7" s="78"/>
      <c r="W7" s="78"/>
      <c r="X7" s="78"/>
      <c r="Y7" s="78"/>
      <c r="Z7" s="78"/>
      <c r="AA7" s="78"/>
      <c r="AB7" s="78"/>
      <c r="AC7" s="78"/>
      <c r="AD7" s="78"/>
      <c r="AE7" s="78"/>
      <c r="AF7" s="78"/>
      <c r="AG7" s="78"/>
      <c r="AH7" s="78"/>
      <c r="AI7" s="78"/>
      <c r="AJ7" s="79"/>
      <c r="AK7" s="79"/>
      <c r="AL7" s="79"/>
      <c r="AM7" s="79"/>
      <c r="AN7" s="79"/>
      <c r="AO7" s="79"/>
      <c r="AP7" s="79"/>
      <c r="AQ7" s="79"/>
      <c r="AR7" s="79"/>
      <c r="AS7" s="79"/>
      <c r="AT7" s="79"/>
      <c r="AU7" s="79"/>
      <c r="AV7" s="79"/>
      <c r="AW7" s="79"/>
      <c r="AX7" s="79"/>
      <c r="AY7" s="79"/>
      <c r="AZ7" s="79"/>
      <c r="BA7" s="79"/>
      <c r="BB7" s="79"/>
      <c r="BC7" s="79"/>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c r="CH7" s="77"/>
      <c r="CI7" s="77"/>
      <c r="CJ7" s="77"/>
      <c r="CK7" s="77"/>
      <c r="CL7" s="77"/>
      <c r="CM7" s="77"/>
      <c r="CN7" s="77"/>
      <c r="CO7" s="77"/>
      <c r="CP7" s="77"/>
      <c r="CQ7" s="77"/>
      <c r="CR7" s="77"/>
      <c r="CS7" s="77"/>
      <c r="CT7" s="77"/>
      <c r="CU7" s="77"/>
      <c r="CV7" s="77"/>
      <c r="CW7" s="77"/>
      <c r="CX7" s="77"/>
      <c r="CY7" s="77"/>
      <c r="CZ7" s="77"/>
      <c r="DA7" s="77"/>
      <c r="DB7" s="77"/>
      <c r="DC7" s="77"/>
      <c r="DD7" s="77"/>
    </row>
    <row r="8" spans="2:108">
      <c r="B8" s="90"/>
      <c r="C8" s="90"/>
      <c r="D8" s="90"/>
      <c r="E8" s="90"/>
      <c r="F8" s="90"/>
      <c r="G8" s="90"/>
      <c r="H8" s="90"/>
      <c r="I8" s="90"/>
      <c r="J8" s="90"/>
      <c r="K8" s="90"/>
      <c r="L8" s="90"/>
      <c r="M8" s="90"/>
      <c r="N8" s="90"/>
      <c r="O8" s="90"/>
      <c r="P8" s="78"/>
      <c r="Q8" s="78"/>
      <c r="R8" s="78"/>
      <c r="S8" s="78"/>
      <c r="T8" s="78"/>
      <c r="U8" s="78"/>
      <c r="V8" s="78"/>
      <c r="W8" s="78"/>
      <c r="X8" s="78"/>
      <c r="Y8" s="78"/>
      <c r="Z8" s="78"/>
      <c r="AA8" s="78"/>
      <c r="AB8" s="78"/>
      <c r="AC8" s="78"/>
      <c r="AD8" s="78"/>
      <c r="AE8" s="78"/>
      <c r="AF8" s="78"/>
      <c r="AG8" s="78"/>
      <c r="AH8" s="78"/>
      <c r="AI8" s="78"/>
      <c r="AJ8" s="79"/>
      <c r="AK8" s="79"/>
      <c r="AL8" s="79"/>
      <c r="AM8" s="79"/>
      <c r="AN8" s="79"/>
      <c r="AO8" s="79"/>
      <c r="AP8" s="79"/>
      <c r="AQ8" s="79"/>
      <c r="AR8" s="79"/>
      <c r="AS8" s="79"/>
      <c r="AT8" s="79"/>
      <c r="AU8" s="79"/>
      <c r="AV8" s="79"/>
      <c r="AW8" s="79"/>
      <c r="AX8" s="79"/>
      <c r="AY8" s="79"/>
      <c r="AZ8" s="79"/>
      <c r="BA8" s="79"/>
      <c r="BB8" s="79"/>
      <c r="BC8" s="79"/>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row>
    <row r="9" spans="2:108">
      <c r="B9" s="90"/>
      <c r="C9" s="90"/>
      <c r="D9" s="90"/>
      <c r="E9" s="90"/>
      <c r="F9" s="90"/>
      <c r="G9" s="90"/>
      <c r="H9" s="90"/>
      <c r="I9" s="90"/>
      <c r="J9" s="90"/>
      <c r="K9" s="90"/>
      <c r="L9" s="90"/>
      <c r="M9" s="90"/>
      <c r="N9" s="90"/>
      <c r="O9" s="90"/>
      <c r="P9" s="78"/>
      <c r="Q9" s="78"/>
      <c r="R9" s="78"/>
      <c r="S9" s="78"/>
      <c r="T9" s="78"/>
      <c r="U9" s="78"/>
      <c r="V9" s="78"/>
      <c r="W9" s="78"/>
      <c r="X9" s="78"/>
      <c r="Y9" s="78"/>
      <c r="Z9" s="78"/>
      <c r="AA9" s="78"/>
      <c r="AB9" s="78"/>
      <c r="AC9" s="78"/>
      <c r="AD9" s="78"/>
      <c r="AE9" s="78"/>
      <c r="AF9" s="78"/>
      <c r="AG9" s="78"/>
      <c r="AH9" s="78"/>
      <c r="AI9" s="78"/>
      <c r="AJ9" s="79"/>
      <c r="AK9" s="79"/>
      <c r="AL9" s="79"/>
      <c r="AM9" s="79"/>
      <c r="AN9" s="79"/>
      <c r="AO9" s="79"/>
      <c r="AP9" s="79"/>
      <c r="AQ9" s="79"/>
      <c r="AR9" s="79"/>
      <c r="AS9" s="79"/>
      <c r="AT9" s="79"/>
      <c r="AU9" s="79"/>
      <c r="AV9" s="79"/>
      <c r="AW9" s="79"/>
      <c r="AX9" s="79"/>
      <c r="AY9" s="79"/>
      <c r="AZ9" s="79"/>
      <c r="BA9" s="79"/>
      <c r="BB9" s="79"/>
      <c r="BC9" s="79"/>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row>
    <row r="10" spans="2:108">
      <c r="B10" s="90"/>
      <c r="C10" s="90"/>
      <c r="D10" s="90"/>
      <c r="E10" s="90"/>
      <c r="F10" s="90"/>
      <c r="G10" s="90"/>
      <c r="H10" s="90"/>
      <c r="I10" s="90"/>
      <c r="J10" s="90"/>
      <c r="K10" s="90"/>
      <c r="L10" s="90"/>
      <c r="M10" s="90"/>
      <c r="N10" s="90"/>
      <c r="O10" s="90"/>
      <c r="P10" s="78"/>
      <c r="Q10" s="78"/>
      <c r="R10" s="78"/>
      <c r="S10" s="78"/>
      <c r="T10" s="78"/>
      <c r="U10" s="78"/>
      <c r="V10" s="78"/>
      <c r="W10" s="78"/>
      <c r="X10" s="78"/>
      <c r="Y10" s="78"/>
      <c r="Z10" s="78"/>
      <c r="AA10" s="78"/>
      <c r="AB10" s="78"/>
      <c r="AC10" s="78"/>
      <c r="AD10" s="78"/>
      <c r="AE10" s="78"/>
      <c r="AF10" s="78"/>
      <c r="AG10" s="78"/>
      <c r="AH10" s="78"/>
      <c r="AI10" s="78"/>
      <c r="AJ10" s="79"/>
      <c r="AK10" s="79"/>
      <c r="AL10" s="79"/>
      <c r="AM10" s="79"/>
      <c r="AN10" s="79"/>
      <c r="AO10" s="79"/>
      <c r="AP10" s="79"/>
      <c r="AQ10" s="79"/>
      <c r="AR10" s="79"/>
      <c r="AS10" s="79"/>
      <c r="AT10" s="79"/>
      <c r="AU10" s="79"/>
      <c r="AV10" s="79"/>
      <c r="AW10" s="79"/>
      <c r="AX10" s="79"/>
      <c r="AY10" s="79"/>
      <c r="AZ10" s="79"/>
      <c r="BA10" s="79"/>
      <c r="BB10" s="79"/>
      <c r="BC10" s="79"/>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row>
    <row r="11" spans="2:108">
      <c r="B11" s="90"/>
      <c r="C11" s="90"/>
      <c r="D11" s="90"/>
      <c r="E11" s="90"/>
      <c r="F11" s="90"/>
      <c r="G11" s="90"/>
      <c r="H11" s="90"/>
      <c r="I11" s="90"/>
      <c r="J11" s="90"/>
      <c r="K11" s="90"/>
      <c r="L11" s="90"/>
      <c r="M11" s="90"/>
      <c r="N11" s="90"/>
      <c r="O11" s="90"/>
      <c r="P11" s="78"/>
      <c r="Q11" s="78"/>
      <c r="R11" s="78"/>
      <c r="S11" s="78"/>
      <c r="T11" s="78"/>
      <c r="U11" s="78"/>
      <c r="V11" s="78"/>
      <c r="W11" s="78"/>
      <c r="X11" s="78"/>
      <c r="Y11" s="78"/>
      <c r="Z11" s="78"/>
      <c r="AA11" s="78"/>
      <c r="AB11" s="78"/>
      <c r="AC11" s="78"/>
      <c r="AD11" s="78"/>
      <c r="AE11" s="78"/>
      <c r="AF11" s="78"/>
      <c r="AG11" s="78"/>
      <c r="AH11" s="78"/>
      <c r="AI11" s="78"/>
      <c r="AJ11" s="79"/>
      <c r="AK11" s="79"/>
      <c r="AL11" s="79"/>
      <c r="AM11" s="79"/>
      <c r="AN11" s="79"/>
      <c r="AO11" s="79"/>
      <c r="AP11" s="79"/>
      <c r="AQ11" s="79"/>
      <c r="AR11" s="79"/>
      <c r="AS11" s="79"/>
      <c r="AT11" s="79"/>
      <c r="AU11" s="79"/>
      <c r="AV11" s="79"/>
      <c r="AW11" s="79"/>
      <c r="AX11" s="79"/>
      <c r="AY11" s="79"/>
      <c r="AZ11" s="79"/>
      <c r="BA11" s="79"/>
      <c r="BB11" s="79"/>
      <c r="BC11" s="79"/>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77"/>
      <c r="CU11" s="77"/>
      <c r="CV11" s="77"/>
      <c r="CW11" s="77"/>
      <c r="CX11" s="77"/>
      <c r="CY11" s="77"/>
      <c r="CZ11" s="77"/>
      <c r="DA11" s="77"/>
      <c r="DB11" s="77"/>
      <c r="DC11" s="77"/>
      <c r="DD11" s="77"/>
    </row>
    <row r="12" spans="2:108">
      <c r="B12" s="90"/>
      <c r="C12" s="90"/>
      <c r="D12" s="90"/>
      <c r="E12" s="90"/>
      <c r="F12" s="90"/>
      <c r="G12" s="90"/>
      <c r="H12" s="90"/>
      <c r="I12" s="90"/>
      <c r="J12" s="90"/>
      <c r="K12" s="90"/>
      <c r="L12" s="90"/>
      <c r="M12" s="90"/>
      <c r="N12" s="90"/>
      <c r="O12" s="90"/>
      <c r="P12" s="78"/>
      <c r="Q12" s="78"/>
      <c r="R12" s="78"/>
      <c r="S12" s="78"/>
      <c r="T12" s="78"/>
      <c r="U12" s="78"/>
      <c r="V12" s="78"/>
      <c r="W12" s="78"/>
      <c r="X12" s="78"/>
      <c r="Y12" s="78"/>
      <c r="Z12" s="78"/>
      <c r="AA12" s="78"/>
      <c r="AB12" s="78"/>
      <c r="AC12" s="78"/>
      <c r="AD12" s="78"/>
      <c r="AE12" s="78"/>
      <c r="AF12" s="78"/>
      <c r="AG12" s="78"/>
      <c r="AH12" s="78"/>
      <c r="AI12" s="78"/>
      <c r="AJ12" s="79"/>
      <c r="AK12" s="79"/>
      <c r="AL12" s="79"/>
      <c r="AM12" s="79"/>
      <c r="AN12" s="79"/>
      <c r="AO12" s="79"/>
      <c r="AP12" s="79"/>
      <c r="AQ12" s="79"/>
      <c r="AR12" s="79"/>
      <c r="AS12" s="79"/>
      <c r="AT12" s="79"/>
      <c r="AU12" s="79"/>
      <c r="AV12" s="79"/>
      <c r="AW12" s="79"/>
      <c r="AX12" s="79"/>
      <c r="AY12" s="79"/>
      <c r="AZ12" s="79"/>
      <c r="BA12" s="79"/>
      <c r="BB12" s="79"/>
      <c r="BC12" s="79"/>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row>
    <row r="13" spans="2:108" ht="12.6" customHeight="1">
      <c r="B13" s="90"/>
      <c r="C13" s="90"/>
      <c r="D13" s="90"/>
      <c r="E13" s="90"/>
      <c r="F13" s="90"/>
      <c r="G13" s="90"/>
      <c r="H13" s="90"/>
      <c r="I13" s="90"/>
      <c r="J13" s="90"/>
      <c r="K13" s="90"/>
      <c r="L13" s="90"/>
      <c r="M13" s="90"/>
      <c r="N13" s="90"/>
      <c r="O13" s="90"/>
      <c r="P13" s="78"/>
      <c r="Q13" s="78"/>
      <c r="R13" s="78"/>
      <c r="S13" s="78"/>
      <c r="T13" s="78"/>
      <c r="U13" s="78"/>
      <c r="V13" s="78"/>
      <c r="W13" s="78"/>
      <c r="X13" s="78"/>
      <c r="Y13" s="78"/>
      <c r="Z13" s="78"/>
      <c r="AA13" s="78"/>
      <c r="AB13" s="78"/>
      <c r="AC13" s="78"/>
      <c r="AD13" s="78"/>
      <c r="AE13" s="78"/>
      <c r="AF13" s="78"/>
      <c r="AG13" s="78"/>
      <c r="AH13" s="78"/>
      <c r="AI13" s="78"/>
      <c r="AJ13" s="79"/>
      <c r="AK13" s="79"/>
      <c r="AL13" s="79"/>
      <c r="AM13" s="79"/>
      <c r="AN13" s="79"/>
      <c r="AO13" s="79"/>
      <c r="AP13" s="79"/>
      <c r="AQ13" s="79"/>
      <c r="AR13" s="79"/>
      <c r="AS13" s="79"/>
      <c r="AT13" s="79"/>
      <c r="AU13" s="79"/>
      <c r="AV13" s="79"/>
      <c r="AW13" s="79"/>
      <c r="AX13" s="79"/>
      <c r="AY13" s="79"/>
      <c r="AZ13" s="79"/>
      <c r="BA13" s="79"/>
      <c r="BB13" s="79"/>
      <c r="BC13" s="79"/>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row>
    <row r="14" spans="2:108" ht="12.75" customHeight="1">
      <c r="B14" s="90"/>
      <c r="C14" s="90"/>
      <c r="D14" s="90"/>
      <c r="E14" s="90"/>
      <c r="F14" s="90"/>
      <c r="G14" s="90"/>
      <c r="H14" s="90"/>
      <c r="I14" s="90"/>
      <c r="J14" s="90"/>
      <c r="K14" s="90"/>
      <c r="L14" s="90"/>
      <c r="M14" s="90"/>
      <c r="N14" s="90"/>
      <c r="O14" s="90"/>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87"/>
      <c r="CL14" s="87"/>
      <c r="CM14" s="87"/>
      <c r="CN14" s="87"/>
      <c r="CO14" s="87"/>
      <c r="CP14" s="87"/>
      <c r="CQ14" s="87"/>
      <c r="CR14" s="87"/>
      <c r="CS14" s="87"/>
      <c r="CT14" s="87"/>
      <c r="CU14" s="87"/>
      <c r="CV14" s="87"/>
      <c r="CW14" s="87"/>
      <c r="CX14" s="87"/>
      <c r="CY14" s="87"/>
      <c r="CZ14" s="87"/>
      <c r="DA14" s="87"/>
      <c r="DB14" s="87"/>
      <c r="DC14" s="87"/>
      <c r="DD14" s="87"/>
    </row>
    <row r="15" spans="2:108">
      <c r="B15" s="90"/>
      <c r="C15" s="90"/>
      <c r="D15" s="90"/>
      <c r="E15" s="90"/>
      <c r="F15" s="90"/>
      <c r="G15" s="90"/>
      <c r="H15" s="90"/>
      <c r="I15" s="90"/>
      <c r="J15" s="90"/>
      <c r="K15" s="90"/>
      <c r="L15" s="90"/>
      <c r="M15" s="90"/>
      <c r="N15" s="90"/>
      <c r="O15" s="90"/>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87"/>
      <c r="CL15" s="87"/>
      <c r="CM15" s="87"/>
      <c r="CN15" s="87"/>
      <c r="CO15" s="87"/>
      <c r="CP15" s="87"/>
      <c r="CQ15" s="87"/>
      <c r="CR15" s="87"/>
      <c r="CS15" s="87"/>
      <c r="CT15" s="87"/>
      <c r="CU15" s="87"/>
      <c r="CV15" s="87"/>
      <c r="CW15" s="87"/>
      <c r="CX15" s="87"/>
      <c r="CY15" s="87"/>
      <c r="CZ15" s="87"/>
      <c r="DA15" s="87"/>
      <c r="DB15" s="87"/>
      <c r="DC15" s="87"/>
      <c r="DD15" s="87"/>
    </row>
    <row r="16" spans="2:108">
      <c r="B16" s="90"/>
      <c r="C16" s="90"/>
      <c r="D16" s="90"/>
      <c r="E16" s="90"/>
      <c r="F16" s="90"/>
      <c r="G16" s="90"/>
      <c r="H16" s="90"/>
      <c r="I16" s="90"/>
      <c r="J16" s="90"/>
      <c r="K16" s="90"/>
      <c r="L16" s="90"/>
      <c r="M16" s="90"/>
      <c r="N16" s="90"/>
      <c r="O16" s="90"/>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87"/>
      <c r="CL16" s="87"/>
      <c r="CM16" s="87"/>
      <c r="CN16" s="87"/>
      <c r="CO16" s="87"/>
      <c r="CP16" s="87"/>
      <c r="CQ16" s="87"/>
      <c r="CR16" s="87"/>
      <c r="CS16" s="87"/>
      <c r="CT16" s="87"/>
      <c r="CU16" s="87"/>
      <c r="CV16" s="87"/>
      <c r="CW16" s="87"/>
      <c r="CX16" s="87"/>
      <c r="CY16" s="87"/>
      <c r="CZ16" s="87"/>
      <c r="DA16" s="87"/>
      <c r="DB16" s="87"/>
      <c r="DC16" s="87"/>
      <c r="DD16" s="87"/>
    </row>
    <row r="17" spans="2:108">
      <c r="B17" s="90"/>
      <c r="C17" s="90"/>
      <c r="D17" s="90"/>
      <c r="E17" s="90"/>
      <c r="F17" s="90"/>
      <c r="G17" s="90"/>
      <c r="H17" s="90"/>
      <c r="I17" s="90"/>
      <c r="J17" s="90"/>
      <c r="K17" s="90"/>
      <c r="L17" s="90"/>
      <c r="M17" s="90"/>
      <c r="N17" s="90"/>
      <c r="O17" s="90"/>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87"/>
      <c r="CL17" s="87"/>
      <c r="CM17" s="87"/>
      <c r="CN17" s="87"/>
      <c r="CO17" s="87"/>
      <c r="CP17" s="87"/>
      <c r="CQ17" s="87"/>
      <c r="CR17" s="87"/>
      <c r="CS17" s="87"/>
      <c r="CT17" s="87"/>
      <c r="CU17" s="87"/>
      <c r="CV17" s="87"/>
      <c r="CW17" s="87"/>
      <c r="CX17" s="87"/>
      <c r="CY17" s="87"/>
      <c r="CZ17" s="87"/>
      <c r="DA17" s="87"/>
      <c r="DB17" s="87"/>
      <c r="DC17" s="87"/>
      <c r="DD17" s="87"/>
    </row>
    <row r="18" spans="2:108">
      <c r="B18" s="90"/>
      <c r="C18" s="90"/>
      <c r="D18" s="90"/>
      <c r="E18" s="90"/>
      <c r="F18" s="90"/>
      <c r="G18" s="90"/>
      <c r="H18" s="90"/>
      <c r="I18" s="90"/>
      <c r="J18" s="90"/>
      <c r="K18" s="90"/>
      <c r="L18" s="90"/>
      <c r="M18" s="90"/>
      <c r="N18" s="90"/>
      <c r="O18" s="90"/>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87"/>
      <c r="CL18" s="87"/>
      <c r="CM18" s="87"/>
      <c r="CN18" s="87"/>
      <c r="CO18" s="87"/>
      <c r="CP18" s="87"/>
      <c r="CQ18" s="87"/>
      <c r="CR18" s="87"/>
      <c r="CS18" s="87"/>
      <c r="CT18" s="87"/>
      <c r="CU18" s="87"/>
      <c r="CV18" s="87"/>
      <c r="CW18" s="87"/>
      <c r="CX18" s="87"/>
      <c r="CY18" s="87"/>
      <c r="CZ18" s="87"/>
      <c r="DA18" s="87"/>
      <c r="DB18" s="87"/>
      <c r="DC18" s="87"/>
      <c r="DD18" s="87"/>
    </row>
    <row r="19" spans="2:108">
      <c r="B19" s="90"/>
      <c r="C19" s="90"/>
      <c r="D19" s="90"/>
      <c r="E19" s="90"/>
      <c r="F19" s="90"/>
      <c r="G19" s="90"/>
      <c r="H19" s="90"/>
      <c r="I19" s="90"/>
      <c r="J19" s="90"/>
      <c r="K19" s="90"/>
      <c r="L19" s="90"/>
      <c r="M19" s="90"/>
      <c r="N19" s="90"/>
      <c r="O19" s="90"/>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87"/>
      <c r="CL19" s="87"/>
      <c r="CM19" s="87"/>
      <c r="CN19" s="87"/>
      <c r="CO19" s="87"/>
      <c r="CP19" s="87"/>
      <c r="CQ19" s="87"/>
      <c r="CR19" s="87"/>
      <c r="CS19" s="87"/>
      <c r="CT19" s="87"/>
      <c r="CU19" s="87"/>
      <c r="CV19" s="87"/>
      <c r="CW19" s="87"/>
      <c r="CX19" s="87"/>
      <c r="CY19" s="87"/>
      <c r="CZ19" s="87"/>
      <c r="DA19" s="87"/>
      <c r="DB19" s="87"/>
      <c r="DC19" s="87"/>
      <c r="DD19" s="87"/>
    </row>
    <row r="20" spans="2:108" ht="10.199999999999999" customHeight="1">
      <c r="B20" s="90"/>
      <c r="C20" s="90"/>
      <c r="D20" s="90"/>
      <c r="E20" s="90"/>
      <c r="F20" s="90"/>
      <c r="G20" s="90"/>
      <c r="H20" s="90"/>
      <c r="I20" s="90"/>
      <c r="J20" s="90"/>
      <c r="K20" s="90"/>
      <c r="L20" s="90"/>
      <c r="M20" s="90"/>
      <c r="N20" s="90"/>
      <c r="O20" s="90"/>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87"/>
      <c r="CL20" s="87"/>
      <c r="CM20" s="87"/>
      <c r="CN20" s="87"/>
      <c r="CO20" s="87"/>
      <c r="CP20" s="87"/>
      <c r="CQ20" s="87"/>
      <c r="CR20" s="87"/>
      <c r="CS20" s="87"/>
      <c r="CT20" s="87"/>
      <c r="CU20" s="87"/>
      <c r="CV20" s="87"/>
      <c r="CW20" s="87"/>
      <c r="CX20" s="87"/>
      <c r="CY20" s="87"/>
      <c r="CZ20" s="87"/>
      <c r="DA20" s="87"/>
      <c r="DB20" s="87"/>
      <c r="DC20" s="87"/>
      <c r="DD20" s="87"/>
    </row>
    <row r="21" spans="2:108" ht="45" customHeight="1">
      <c r="B21" s="80" t="s">
        <v>174</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row>
    <row r="22" spans="2:108" ht="30.75" customHeight="1">
      <c r="B22" s="81" t="s">
        <v>236</v>
      </c>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row>
    <row r="23" spans="2:108" ht="22.2" customHeight="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c r="DA23" s="81"/>
      <c r="DB23" s="81"/>
      <c r="DC23" s="81"/>
      <c r="DD23" s="81"/>
    </row>
    <row r="24" spans="2:108" ht="121.5" customHeight="1">
      <c r="B24" s="76" t="s">
        <v>250</v>
      </c>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row>
    <row r="25" spans="2:108" ht="46.8" customHeight="1">
      <c r="B25" s="88" t="s">
        <v>244</v>
      </c>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89"/>
      <c r="BU25" s="89"/>
      <c r="BV25" s="89"/>
      <c r="BW25" s="89"/>
      <c r="BX25" s="89"/>
      <c r="BY25" s="89"/>
      <c r="BZ25" s="89"/>
      <c r="CA25" s="89"/>
      <c r="CB25" s="89"/>
      <c r="CC25" s="89"/>
      <c r="CD25" s="89"/>
      <c r="CE25" s="89"/>
      <c r="CF25" s="89"/>
      <c r="CG25" s="89"/>
      <c r="CH25" s="89"/>
      <c r="CI25" s="89"/>
      <c r="CJ25" s="89"/>
      <c r="CK25" s="89"/>
      <c r="CL25" s="89"/>
      <c r="CM25" s="89"/>
      <c r="CN25" s="89"/>
      <c r="CO25" s="89"/>
      <c r="CP25" s="89"/>
      <c r="CQ25" s="89"/>
      <c r="CR25" s="89"/>
      <c r="CS25" s="89"/>
      <c r="CT25" s="89"/>
      <c r="CU25" s="89"/>
      <c r="CV25" s="89"/>
      <c r="CW25" s="89"/>
      <c r="CX25" s="89"/>
      <c r="CY25" s="89"/>
      <c r="CZ25" s="89"/>
      <c r="DA25" s="89"/>
      <c r="DB25" s="89"/>
      <c r="DC25" s="89"/>
      <c r="DD25" s="89"/>
    </row>
    <row r="26" spans="2:108" ht="5.25" customHeight="1">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row>
    <row r="27" spans="2:108" ht="3" customHeight="1">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3"/>
    </row>
  </sheetData>
  <mergeCells count="25">
    <mergeCell ref="B1:DD2"/>
    <mergeCell ref="B27:DD27"/>
    <mergeCell ref="B3:DD3"/>
    <mergeCell ref="B4:DD5"/>
    <mergeCell ref="B6:O6"/>
    <mergeCell ref="P6:AI6"/>
    <mergeCell ref="AJ6:BC6"/>
    <mergeCell ref="BD6:BO6"/>
    <mergeCell ref="BP6:CJ6"/>
    <mergeCell ref="CK6:DD6"/>
    <mergeCell ref="BD14:BO20"/>
    <mergeCell ref="BP14:CJ20"/>
    <mergeCell ref="CK14:DD20"/>
    <mergeCell ref="B25:DD25"/>
    <mergeCell ref="B7:O20"/>
    <mergeCell ref="P7:AI13"/>
    <mergeCell ref="B24:DD24"/>
    <mergeCell ref="CK7:DD13"/>
    <mergeCell ref="P14:AI20"/>
    <mergeCell ref="AJ14:BC20"/>
    <mergeCell ref="AJ7:BC13"/>
    <mergeCell ref="BD7:BO13"/>
    <mergeCell ref="BP7:CJ13"/>
    <mergeCell ref="B21:DD21"/>
    <mergeCell ref="B22:DD23"/>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FOR-EST-DES-014
&amp;"-,Negrita"VERSIÓN:&amp;"-,Normal" 001</oddHeader>
    <oddFooter>&amp;RFOR-GI-04-03
V1 01/11/2013</oddFooter>
  </headerFooter>
  <rowBreaks count="1" manualBreakCount="1">
    <brk id="23" max="1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5422-D793-4EF0-8ABB-DB55ED9D6629}">
  <dimension ref="C3:G4"/>
  <sheetViews>
    <sheetView workbookViewId="0">
      <selection activeCell="F9" sqref="F9"/>
    </sheetView>
  </sheetViews>
  <sheetFormatPr baseColWidth="10" defaultRowHeight="14.4"/>
  <cols>
    <col min="4" max="4" width="29.44140625" customWidth="1"/>
    <col min="5" max="5" width="12.6640625" customWidth="1"/>
    <col min="7" max="7" width="38.44140625" customWidth="1"/>
  </cols>
  <sheetData>
    <row r="3" spans="3:7" ht="72">
      <c r="C3" s="15" t="s">
        <v>100</v>
      </c>
      <c r="D3" s="19" t="s">
        <v>168</v>
      </c>
      <c r="E3" s="1"/>
      <c r="F3" s="15" t="s">
        <v>100</v>
      </c>
      <c r="G3" s="28" t="s">
        <v>170</v>
      </c>
    </row>
    <row r="4" spans="3:7" ht="76.95" customHeight="1">
      <c r="C4" s="15" t="s">
        <v>107</v>
      </c>
      <c r="D4" s="15" t="s">
        <v>169</v>
      </c>
      <c r="E4" s="4"/>
      <c r="F4" s="15" t="s">
        <v>107</v>
      </c>
      <c r="G4" s="29"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6BC8-9E8F-4420-B62C-CFEE08694460}">
  <sheetPr>
    <tabColor rgb="FF92D050"/>
  </sheetPr>
  <dimension ref="A1:J43"/>
  <sheetViews>
    <sheetView showGridLines="0" zoomScale="70" zoomScaleNormal="70" zoomScaleSheetLayoutView="90" zoomScalePageLayoutView="90" workbookViewId="0">
      <selection activeCell="E12" sqref="E12"/>
    </sheetView>
  </sheetViews>
  <sheetFormatPr baseColWidth="10" defaultColWidth="11.44140625" defaultRowHeight="14.4"/>
  <cols>
    <col min="1" max="1" width="38" customWidth="1"/>
    <col min="2" max="2" width="24.44140625" customWidth="1"/>
    <col min="3" max="3" width="78.44140625" customWidth="1"/>
    <col min="4" max="4" width="24.44140625" customWidth="1"/>
    <col min="5" max="5" width="80" customWidth="1"/>
    <col min="6" max="6" width="24.44140625" customWidth="1"/>
    <col min="7" max="7" width="18.6640625" customWidth="1"/>
    <col min="8" max="8" width="16" hidden="1" customWidth="1"/>
    <col min="9" max="9" width="27.6640625" hidden="1" customWidth="1"/>
    <col min="10" max="10" width="28" customWidth="1"/>
  </cols>
  <sheetData>
    <row r="1" spans="1:10" ht="34.950000000000003" customHeight="1" thickBot="1">
      <c r="A1" s="34" t="s">
        <v>17</v>
      </c>
      <c r="B1" s="66" t="s">
        <v>111</v>
      </c>
      <c r="C1" s="67"/>
      <c r="D1" s="66" t="s">
        <v>111</v>
      </c>
      <c r="E1" s="67"/>
      <c r="F1" s="41"/>
      <c r="G1" s="41"/>
    </row>
    <row r="2" spans="1:10" ht="34.950000000000003" customHeight="1" thickBot="1">
      <c r="A2" s="35" t="s">
        <v>164</v>
      </c>
      <c r="B2" s="68" t="s">
        <v>253</v>
      </c>
      <c r="C2" s="69"/>
      <c r="D2" s="68" t="s">
        <v>253</v>
      </c>
      <c r="E2" s="69"/>
      <c r="F2" s="41"/>
      <c r="G2" s="41"/>
    </row>
    <row r="3" spans="1:10" ht="34.950000000000003" customHeight="1" thickBot="1">
      <c r="A3" s="35" t="s">
        <v>18</v>
      </c>
      <c r="B3" s="66" t="s">
        <v>114</v>
      </c>
      <c r="C3" s="67"/>
      <c r="D3" s="66" t="s">
        <v>114</v>
      </c>
      <c r="E3" s="67"/>
      <c r="F3" s="41"/>
      <c r="G3" s="41"/>
    </row>
    <row r="4" spans="1:10" ht="34.950000000000003" customHeight="1" thickBot="1">
      <c r="A4" s="34" t="s">
        <v>228</v>
      </c>
      <c r="B4" s="66" t="s">
        <v>125</v>
      </c>
      <c r="C4" s="67"/>
      <c r="D4" s="66" t="s">
        <v>125</v>
      </c>
      <c r="E4" s="67"/>
      <c r="F4" s="41"/>
      <c r="G4" s="41"/>
    </row>
    <row r="5" spans="1:10" ht="75" customHeight="1" thickBot="1">
      <c r="A5" s="34" t="s">
        <v>20</v>
      </c>
      <c r="B5" s="70" t="s">
        <v>238</v>
      </c>
      <c r="C5" s="71"/>
      <c r="D5" s="70" t="s">
        <v>238</v>
      </c>
      <c r="E5" s="71"/>
      <c r="F5" s="41"/>
      <c r="G5" s="41"/>
      <c r="H5" s="33" t="s">
        <v>150</v>
      </c>
      <c r="I5" s="33"/>
    </row>
    <row r="6" spans="1:10" ht="78" customHeight="1" thickBot="1">
      <c r="A6" s="34" t="s">
        <v>21</v>
      </c>
      <c r="B6" s="62" t="s">
        <v>248</v>
      </c>
      <c r="C6" s="63"/>
      <c r="D6" s="62" t="s">
        <v>249</v>
      </c>
      <c r="E6" s="63"/>
      <c r="F6" s="41"/>
      <c r="G6" s="41"/>
      <c r="H6" s="33" t="s">
        <v>151</v>
      </c>
      <c r="I6" s="33"/>
    </row>
    <row r="7" spans="1:10" ht="25.2" customHeight="1">
      <c r="A7" s="60"/>
      <c r="B7" s="64" t="s">
        <v>227</v>
      </c>
      <c r="C7" s="65"/>
      <c r="D7" s="64" t="s">
        <v>231</v>
      </c>
      <c r="E7" s="65"/>
      <c r="F7" s="42"/>
      <c r="G7" s="42"/>
      <c r="H7" s="33" t="s">
        <v>152</v>
      </c>
      <c r="I7" s="33"/>
    </row>
    <row r="8" spans="1:10" ht="34.950000000000003" customHeight="1" thickBot="1">
      <c r="A8" s="61"/>
      <c r="B8" s="40" t="s">
        <v>22</v>
      </c>
      <c r="C8" s="40" t="s">
        <v>23</v>
      </c>
      <c r="D8" s="40" t="s">
        <v>22</v>
      </c>
      <c r="E8" s="40" t="s">
        <v>23</v>
      </c>
      <c r="F8" s="42"/>
      <c r="G8" s="42"/>
      <c r="H8" s="47" t="s">
        <v>153</v>
      </c>
      <c r="I8" s="33"/>
    </row>
    <row r="9" spans="1:10" ht="76.2" customHeight="1" thickBot="1">
      <c r="A9" s="34" t="s">
        <v>24</v>
      </c>
      <c r="B9" s="36"/>
      <c r="C9" s="39" t="s">
        <v>237</v>
      </c>
      <c r="D9" s="36"/>
      <c r="E9" s="39" t="s">
        <v>235</v>
      </c>
      <c r="F9" s="43"/>
      <c r="G9" s="43"/>
      <c r="H9" s="48"/>
      <c r="I9" s="43"/>
      <c r="J9" s="43"/>
    </row>
    <row r="10" spans="1:10" s="2" customFormat="1" ht="174.6" customHeight="1" thickBot="1">
      <c r="A10" s="35" t="s">
        <v>25</v>
      </c>
      <c r="B10" s="38"/>
      <c r="C10" s="19" t="s">
        <v>247</v>
      </c>
      <c r="D10" s="38"/>
      <c r="E10" s="19" t="s">
        <v>239</v>
      </c>
      <c r="F10" s="43"/>
      <c r="G10" s="43"/>
      <c r="H10" s="49"/>
      <c r="I10" s="49"/>
      <c r="J10" s="49"/>
    </row>
    <row r="11" spans="1:10" ht="34.950000000000003" customHeight="1" thickBot="1">
      <c r="A11" s="35" t="s">
        <v>26</v>
      </c>
      <c r="B11" s="37"/>
      <c r="C11" s="54">
        <v>46204</v>
      </c>
      <c r="D11" s="37"/>
      <c r="E11" s="54">
        <v>46204</v>
      </c>
      <c r="F11" s="44"/>
      <c r="G11" s="44"/>
      <c r="H11" s="48"/>
      <c r="I11" s="48"/>
      <c r="J11" s="48"/>
    </row>
    <row r="12" spans="1:10" ht="34.950000000000003" customHeight="1" thickBot="1">
      <c r="A12" s="35" t="s">
        <v>27</v>
      </c>
      <c r="B12" s="37"/>
      <c r="C12" s="54">
        <v>46264</v>
      </c>
      <c r="D12" s="37"/>
      <c r="E12" s="54">
        <v>46295</v>
      </c>
      <c r="F12" s="44"/>
      <c r="G12" s="44"/>
      <c r="H12" s="48"/>
      <c r="I12" s="48"/>
      <c r="J12" s="48"/>
    </row>
    <row r="13" spans="1:10" ht="34.950000000000003" customHeight="1" thickBot="1">
      <c r="A13" s="34" t="s">
        <v>28</v>
      </c>
      <c r="B13" s="37"/>
      <c r="C13" s="15" t="s">
        <v>226</v>
      </c>
      <c r="D13" s="37"/>
      <c r="E13" s="15" t="s">
        <v>226</v>
      </c>
      <c r="F13" s="45"/>
      <c r="G13" s="45"/>
      <c r="H13" s="48"/>
      <c r="I13" s="48"/>
      <c r="J13" s="48"/>
    </row>
    <row r="14" spans="1:10" ht="91.2" customHeight="1" thickBot="1">
      <c r="A14" s="34" t="s">
        <v>29</v>
      </c>
      <c r="B14" s="37"/>
      <c r="C14" s="25" t="s">
        <v>251</v>
      </c>
      <c r="D14" s="37"/>
      <c r="E14" s="56" t="s">
        <v>240</v>
      </c>
      <c r="F14" s="46"/>
      <c r="G14" s="46"/>
      <c r="H14" s="48"/>
      <c r="I14" s="48"/>
      <c r="J14" s="48"/>
    </row>
    <row r="15" spans="1:10" s="2" customFormat="1" ht="163.19999999999999" customHeight="1" thickBot="1">
      <c r="A15" s="34" t="s">
        <v>30</v>
      </c>
      <c r="B15" s="15"/>
      <c r="C15" s="25" t="s">
        <v>252</v>
      </c>
      <c r="D15" s="15"/>
      <c r="E15" s="25" t="s">
        <v>241</v>
      </c>
      <c r="F15" s="10"/>
      <c r="G15" s="10"/>
    </row>
    <row r="16" spans="1:10" ht="76.95" customHeight="1" thickBot="1">
      <c r="A16" s="35" t="s">
        <v>165</v>
      </c>
      <c r="B16" s="33"/>
      <c r="C16" s="19"/>
      <c r="D16" s="33"/>
      <c r="E16" s="15"/>
      <c r="F16" s="41"/>
      <c r="G16" s="41"/>
    </row>
    <row r="17" spans="1:8" ht="103.2" customHeight="1" thickBot="1">
      <c r="A17" s="35" t="s">
        <v>166</v>
      </c>
      <c r="B17" s="33"/>
      <c r="C17" s="19"/>
      <c r="D17" s="33"/>
      <c r="E17" s="15"/>
      <c r="F17" s="41"/>
      <c r="G17" s="41"/>
    </row>
    <row r="18" spans="1:8" ht="42" customHeight="1" thickBot="1">
      <c r="A18" s="35" t="s">
        <v>167</v>
      </c>
      <c r="B18" s="33"/>
      <c r="C18" s="40"/>
      <c r="D18" s="33"/>
      <c r="E18" s="40"/>
      <c r="F18" s="41"/>
      <c r="G18" s="41"/>
    </row>
    <row r="19" spans="1:8" ht="30" customHeight="1" thickBot="1">
      <c r="A19" s="34" t="s">
        <v>31</v>
      </c>
      <c r="B19" s="28"/>
      <c r="C19" s="28"/>
      <c r="D19" s="28"/>
      <c r="E19" s="50"/>
      <c r="F19" s="1"/>
      <c r="G19" s="1"/>
    </row>
    <row r="20" spans="1:8" ht="27.75" customHeight="1">
      <c r="A20" s="57" t="s">
        <v>229</v>
      </c>
      <c r="B20" s="28"/>
      <c r="C20" s="28"/>
      <c r="D20" s="28"/>
      <c r="E20" s="50"/>
      <c r="F20" s="1"/>
      <c r="G20" s="1"/>
    </row>
    <row r="21" spans="1:8" ht="29.7" customHeight="1">
      <c r="A21" s="58"/>
      <c r="B21" s="28"/>
      <c r="C21" s="28"/>
      <c r="D21" s="28"/>
      <c r="E21" s="50"/>
      <c r="F21" s="1"/>
      <c r="G21" s="1"/>
    </row>
    <row r="22" spans="1:8" ht="28.2" customHeight="1">
      <c r="A22" s="58"/>
      <c r="B22" s="28"/>
      <c r="C22" s="28"/>
      <c r="D22" s="28"/>
      <c r="E22" s="50"/>
      <c r="F22" s="1"/>
      <c r="G22" s="1"/>
    </row>
    <row r="23" spans="1:8" ht="28.2" customHeight="1">
      <c r="A23" s="58"/>
      <c r="B23" s="28"/>
      <c r="C23" s="28"/>
      <c r="D23" s="28"/>
      <c r="E23" s="50"/>
      <c r="F23" s="1"/>
      <c r="G23" s="1"/>
    </row>
    <row r="24" spans="1:8" ht="28.2" customHeight="1">
      <c r="A24" s="58"/>
      <c r="B24" s="28"/>
      <c r="C24" s="28"/>
      <c r="D24" s="28"/>
      <c r="E24" s="50"/>
      <c r="F24" s="1"/>
      <c r="G24" s="1"/>
    </row>
    <row r="25" spans="1:8" ht="30.75" customHeight="1" thickBot="1">
      <c r="A25" s="59"/>
      <c r="B25" s="28"/>
      <c r="C25" s="28"/>
      <c r="D25" s="28"/>
      <c r="E25" s="50"/>
      <c r="F25" s="1"/>
      <c r="G25" s="1"/>
    </row>
    <row r="26" spans="1:8" s="2" customFormat="1" ht="30.75" customHeight="1">
      <c r="A26" s="57" t="s">
        <v>33</v>
      </c>
      <c r="B26" s="19"/>
      <c r="C26" s="19" t="s">
        <v>82</v>
      </c>
      <c r="D26" s="19"/>
      <c r="E26" s="19" t="s">
        <v>82</v>
      </c>
      <c r="F26" s="10"/>
      <c r="G26" s="10"/>
    </row>
    <row r="27" spans="1:8" ht="30.75" customHeight="1">
      <c r="A27" s="58"/>
      <c r="B27" s="28"/>
      <c r="C27" s="28"/>
      <c r="D27" s="28"/>
      <c r="E27" s="50"/>
      <c r="F27" s="1"/>
      <c r="G27" s="1"/>
    </row>
    <row r="28" spans="1:8" ht="30.75" customHeight="1">
      <c r="A28" s="58"/>
      <c r="B28" s="28"/>
      <c r="C28" s="28"/>
      <c r="D28" s="28"/>
      <c r="E28" s="50"/>
      <c r="F28" s="1"/>
      <c r="G28" s="1"/>
    </row>
    <row r="29" spans="1:8" ht="30.75" customHeight="1">
      <c r="A29" s="58"/>
      <c r="B29" s="28"/>
      <c r="C29" s="28"/>
      <c r="D29" s="28"/>
      <c r="E29" s="50"/>
      <c r="F29" s="1"/>
      <c r="G29" s="1"/>
    </row>
    <row r="30" spans="1:8" ht="30.75" customHeight="1">
      <c r="A30" s="58"/>
      <c r="B30" s="28"/>
      <c r="C30" s="28"/>
      <c r="D30" s="28"/>
      <c r="E30" s="50"/>
      <c r="F30" s="1"/>
      <c r="G30" s="1"/>
      <c r="H30" s="1"/>
    </row>
    <row r="31" spans="1:8" ht="30.75" customHeight="1">
      <c r="A31" s="58"/>
      <c r="B31" s="28"/>
      <c r="C31" s="28"/>
      <c r="D31" s="28"/>
      <c r="E31" s="50"/>
      <c r="F31" s="1"/>
      <c r="G31" s="1"/>
    </row>
    <row r="32" spans="1:8" ht="34.950000000000003" customHeight="1" thickBot="1">
      <c r="A32" s="59"/>
      <c r="B32" s="28"/>
      <c r="C32" s="28"/>
      <c r="D32" s="28"/>
      <c r="E32" s="50"/>
      <c r="F32" s="1"/>
      <c r="G32" s="1"/>
    </row>
    <row r="33" spans="1:5" ht="34.950000000000003" customHeight="1" thickBot="1">
      <c r="A33" s="34" t="s">
        <v>34</v>
      </c>
      <c r="B33" s="33"/>
      <c r="C33" s="15" t="s">
        <v>223</v>
      </c>
      <c r="D33" s="33"/>
      <c r="E33" s="15" t="s">
        <v>223</v>
      </c>
    </row>
    <row r="34" spans="1:5" ht="34.950000000000003" customHeight="1" thickBot="1">
      <c r="A34" s="34" t="s">
        <v>35</v>
      </c>
      <c r="B34" s="33"/>
      <c r="C34" s="15" t="s">
        <v>223</v>
      </c>
      <c r="D34" s="33"/>
      <c r="E34" s="15" t="s">
        <v>223</v>
      </c>
    </row>
    <row r="35" spans="1:5" ht="34.950000000000003" customHeight="1" thickBot="1">
      <c r="A35" s="52" t="s">
        <v>36</v>
      </c>
      <c r="B35" s="33"/>
      <c r="C35" s="19" t="s">
        <v>232</v>
      </c>
      <c r="D35" s="33"/>
      <c r="E35" s="19" t="s">
        <v>232</v>
      </c>
    </row>
    <row r="36" spans="1:5" ht="34.950000000000003" customHeight="1" thickBot="1">
      <c r="A36" s="34" t="s">
        <v>37</v>
      </c>
      <c r="B36" s="33"/>
      <c r="C36" s="15" t="s">
        <v>223</v>
      </c>
      <c r="D36" s="33"/>
      <c r="E36" s="15" t="s">
        <v>223</v>
      </c>
    </row>
    <row r="37" spans="1:5" ht="34.950000000000003" customHeight="1" thickBot="1">
      <c r="A37" s="34" t="s">
        <v>37</v>
      </c>
      <c r="B37" s="33"/>
      <c r="C37" s="15" t="s">
        <v>223</v>
      </c>
      <c r="D37" s="33"/>
      <c r="E37" s="15" t="s">
        <v>223</v>
      </c>
    </row>
    <row r="38" spans="1:5" ht="34.950000000000003" customHeight="1" thickBot="1">
      <c r="A38" s="34" t="s">
        <v>38</v>
      </c>
      <c r="B38" s="33"/>
      <c r="C38" s="15" t="s">
        <v>223</v>
      </c>
      <c r="D38" s="33"/>
      <c r="E38" s="15" t="s">
        <v>223</v>
      </c>
    </row>
    <row r="39" spans="1:5" ht="34.950000000000003" customHeight="1" thickBot="1">
      <c r="A39" s="34" t="s">
        <v>39</v>
      </c>
      <c r="B39" s="33"/>
      <c r="C39" s="15" t="s">
        <v>223</v>
      </c>
      <c r="D39" s="33"/>
      <c r="E39" s="15" t="s">
        <v>223</v>
      </c>
    </row>
    <row r="40" spans="1:5" ht="34.950000000000003" customHeight="1" thickBot="1">
      <c r="A40" s="34" t="s">
        <v>40</v>
      </c>
      <c r="B40" s="33"/>
      <c r="C40" s="15" t="s">
        <v>223</v>
      </c>
      <c r="D40" s="33"/>
      <c r="E40" s="15" t="s">
        <v>223</v>
      </c>
    </row>
    <row r="41" spans="1:5" ht="34.950000000000003" customHeight="1" thickBot="1">
      <c r="A41" s="34" t="s">
        <v>41</v>
      </c>
      <c r="B41" s="33"/>
      <c r="C41" s="15" t="s">
        <v>223</v>
      </c>
      <c r="D41" s="33"/>
      <c r="E41" s="15" t="s">
        <v>223</v>
      </c>
    </row>
    <row r="42" spans="1:5" ht="34.950000000000003" customHeight="1" thickBot="1">
      <c r="A42" s="34" t="s">
        <v>42</v>
      </c>
      <c r="B42" s="33"/>
      <c r="C42" s="15" t="s">
        <v>224</v>
      </c>
      <c r="D42" s="33"/>
      <c r="E42" s="15" t="s">
        <v>224</v>
      </c>
    </row>
    <row r="43" spans="1:5" ht="34.950000000000003" customHeight="1" thickBot="1">
      <c r="A43" s="34" t="s">
        <v>43</v>
      </c>
      <c r="B43" s="33"/>
      <c r="C43" s="19">
        <v>0</v>
      </c>
      <c r="D43" s="33"/>
      <c r="E43" s="19">
        <v>0</v>
      </c>
    </row>
  </sheetData>
  <sheetProtection formatCells="0" formatColumns="0" formatRows="0" insertColumns="0" insertRows="0" insertHyperlinks="0" deleteColumns="0" deleteRows="0" sort="0" autoFilter="0" pivotTables="0"/>
  <mergeCells count="17">
    <mergeCell ref="D1:E1"/>
    <mergeCell ref="D2:E2"/>
    <mergeCell ref="D3:E3"/>
    <mergeCell ref="D4:E4"/>
    <mergeCell ref="D5:E5"/>
    <mergeCell ref="B1:C1"/>
    <mergeCell ref="B2:C2"/>
    <mergeCell ref="B3:C3"/>
    <mergeCell ref="B4:C4"/>
    <mergeCell ref="B5:C5"/>
    <mergeCell ref="A26:A32"/>
    <mergeCell ref="A20:A25"/>
    <mergeCell ref="A7:A8"/>
    <mergeCell ref="D6:E6"/>
    <mergeCell ref="D7:E7"/>
    <mergeCell ref="B6:C6"/>
    <mergeCell ref="B7:C7"/>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47EF892C-CAB7-4DB1-A870-CEF3F34E494A}">
          <x14:formula1>
            <xm:f>Clasificadores!$E$2:$E$74</xm:f>
          </x14:formula1>
          <xm:sqref>F30:H30 F31:G32 F26:G29 C26 E26 D26:D32 B26:B32</xm:sqref>
        </x14:dataValidation>
        <x14:dataValidation type="list" allowBlank="1" showInputMessage="1" showErrorMessage="1" xr:uid="{E30888D7-E558-4C10-8574-063AA5787DB8}">
          <x14:formula1>
            <xm:f>Clasificadores!$C$2:$C$21</xm:f>
          </x14:formula1>
          <xm:sqref>F20:G25 D20:D25 B20:B25</xm:sqref>
        </x14:dataValidation>
        <x14:dataValidation type="list" allowBlank="1" showInputMessage="1" showErrorMessage="1" xr:uid="{08015EA2-A410-47F5-BCA3-5510E31F7F58}">
          <x14:formula1>
            <xm:f>Clasificadores!$A$2:$A$5</xm:f>
          </x14:formula1>
          <xm:sqref>F19:G19 D19 B19</xm:sqref>
        </x14:dataValidation>
        <x14:dataValidation type="list" allowBlank="1" showInputMessage="1" showErrorMessage="1" xr:uid="{7FE75E00-D44B-4D24-A6D6-2327BB093AB3}">
          <x14:formula1>
            <xm:f>Listas!$J$2:$J$11</xm:f>
          </x14:formula1>
          <xm:sqref>B4:G4</xm:sqref>
        </x14:dataValidation>
        <x14:dataValidation type="list" allowBlank="1" showInputMessage="1" showErrorMessage="1" xr:uid="{91AA9F73-989B-4715-AC68-3A034D40AEA3}">
          <x14:formula1>
            <xm:f>Listas!$D$2:$D$10</xm:f>
          </x14:formula1>
          <xm:sqref>B3:G3</xm:sqref>
        </x14:dataValidation>
        <x14:dataValidation type="list" allowBlank="1" showInputMessage="1" showErrorMessage="1" xr:uid="{C5F9DBCB-6D3B-4218-ABBC-AF2FA28E9A9A}">
          <x14:formula1>
            <xm:f>Listas!$H$2:$H$4</xm:f>
          </x14:formula1>
          <xm:sqref>B1:G1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ABA4-B54D-4C90-ADDE-68A1C353AA37}">
  <sheetPr>
    <tabColor rgb="FF002060"/>
  </sheetPr>
  <dimension ref="A1:E74"/>
  <sheetViews>
    <sheetView showGridLines="0" zoomScale="80" zoomScaleNormal="80" workbookViewId="0">
      <selection activeCell="D21" sqref="D21"/>
    </sheetView>
  </sheetViews>
  <sheetFormatPr baseColWidth="10" defaultColWidth="11.44140625" defaultRowHeight="14.4"/>
  <cols>
    <col min="1" max="1" width="81.109375" customWidth="1"/>
    <col min="2" max="2" width="4.109375" customWidth="1"/>
    <col min="3" max="3" width="76.6640625" customWidth="1"/>
    <col min="5" max="5" width="176.6640625" customWidth="1"/>
    <col min="7" max="7" width="22.6640625" customWidth="1"/>
  </cols>
  <sheetData>
    <row r="1" spans="1:5">
      <c r="A1" s="26" t="s">
        <v>44</v>
      </c>
      <c r="C1" s="26" t="s">
        <v>45</v>
      </c>
      <c r="E1" s="26" t="s">
        <v>46</v>
      </c>
    </row>
    <row r="2" spans="1:5">
      <c r="A2" s="14" t="s">
        <v>177</v>
      </c>
      <c r="C2" s="14" t="s">
        <v>47</v>
      </c>
      <c r="E2" s="31" t="s">
        <v>211</v>
      </c>
    </row>
    <row r="3" spans="1:5">
      <c r="A3" s="14" t="s">
        <v>179</v>
      </c>
      <c r="C3" s="14" t="s">
        <v>48</v>
      </c>
      <c r="E3" s="31" t="s">
        <v>213</v>
      </c>
    </row>
    <row r="4" spans="1:5">
      <c r="A4" s="14" t="s">
        <v>178</v>
      </c>
      <c r="C4" s="14" t="s">
        <v>49</v>
      </c>
      <c r="E4" s="31" t="s">
        <v>212</v>
      </c>
    </row>
    <row r="5" spans="1:5">
      <c r="A5" s="14" t="s">
        <v>180</v>
      </c>
      <c r="C5" s="14" t="s">
        <v>50</v>
      </c>
      <c r="E5" s="31" t="s">
        <v>214</v>
      </c>
    </row>
    <row r="6" spans="1:5">
      <c r="A6" s="30"/>
      <c r="C6" s="14" t="s">
        <v>51</v>
      </c>
      <c r="E6" s="31" t="s">
        <v>215</v>
      </c>
    </row>
    <row r="7" spans="1:5">
      <c r="A7" s="30"/>
      <c r="C7" s="14" t="s">
        <v>52</v>
      </c>
      <c r="E7" s="31" t="s">
        <v>216</v>
      </c>
    </row>
    <row r="8" spans="1:5">
      <c r="A8" s="30"/>
      <c r="C8" s="14" t="s">
        <v>53</v>
      </c>
      <c r="E8" s="31" t="s">
        <v>217</v>
      </c>
    </row>
    <row r="9" spans="1:5">
      <c r="A9" s="30"/>
      <c r="C9" s="14" t="s">
        <v>54</v>
      </c>
      <c r="E9" s="31" t="s">
        <v>218</v>
      </c>
    </row>
    <row r="10" spans="1:5">
      <c r="A10" s="30"/>
      <c r="C10" s="14" t="s">
        <v>56</v>
      </c>
      <c r="E10" s="31" t="s">
        <v>219</v>
      </c>
    </row>
    <row r="11" spans="1:5">
      <c r="A11" s="30"/>
      <c r="C11" s="14" t="s">
        <v>58</v>
      </c>
      <c r="E11" s="31" t="s">
        <v>220</v>
      </c>
    </row>
    <row r="12" spans="1:5">
      <c r="A12" s="30"/>
      <c r="C12" s="14" t="s">
        <v>60</v>
      </c>
      <c r="E12" s="31" t="s">
        <v>55</v>
      </c>
    </row>
    <row r="13" spans="1:5">
      <c r="A13" s="30"/>
      <c r="C13" s="14" t="s">
        <v>62</v>
      </c>
      <c r="E13" s="31" t="s">
        <v>57</v>
      </c>
    </row>
    <row r="14" spans="1:5">
      <c r="A14" s="30"/>
      <c r="C14" s="14" t="s">
        <v>64</v>
      </c>
      <c r="E14" s="31" t="s">
        <v>59</v>
      </c>
    </row>
    <row r="15" spans="1:5">
      <c r="A15" s="30"/>
      <c r="C15" s="14" t="s">
        <v>66</v>
      </c>
      <c r="E15" s="31" t="s">
        <v>61</v>
      </c>
    </row>
    <row r="16" spans="1:5">
      <c r="A16" s="30"/>
      <c r="C16" s="14" t="s">
        <v>68</v>
      </c>
      <c r="E16" s="31" t="s">
        <v>63</v>
      </c>
    </row>
    <row r="17" spans="1:5">
      <c r="A17" s="30"/>
      <c r="C17" s="14" t="s">
        <v>70</v>
      </c>
      <c r="E17" s="31" t="s">
        <v>65</v>
      </c>
    </row>
    <row r="18" spans="1:5">
      <c r="A18" s="30"/>
      <c r="C18" s="14" t="s">
        <v>72</v>
      </c>
      <c r="E18" s="31" t="s">
        <v>67</v>
      </c>
    </row>
    <row r="19" spans="1:5">
      <c r="A19" s="30"/>
      <c r="C19" s="14" t="s">
        <v>74</v>
      </c>
      <c r="E19" s="31" t="s">
        <v>69</v>
      </c>
    </row>
    <row r="20" spans="1:5">
      <c r="A20" s="30"/>
      <c r="C20" s="14" t="s">
        <v>76</v>
      </c>
      <c r="E20" s="31" t="s">
        <v>71</v>
      </c>
    </row>
    <row r="21" spans="1:5">
      <c r="A21" s="30"/>
      <c r="C21" s="14" t="s">
        <v>78</v>
      </c>
      <c r="E21" s="31" t="s">
        <v>73</v>
      </c>
    </row>
    <row r="22" spans="1:5">
      <c r="A22" s="30"/>
      <c r="E22" s="31" t="s">
        <v>75</v>
      </c>
    </row>
    <row r="23" spans="1:5">
      <c r="A23" s="30"/>
      <c r="E23" s="31" t="s">
        <v>77</v>
      </c>
    </row>
    <row r="24" spans="1:5">
      <c r="A24" s="30"/>
      <c r="E24" s="31" t="s">
        <v>79</v>
      </c>
    </row>
    <row r="25" spans="1:5">
      <c r="A25" s="30"/>
      <c r="E25" s="31" t="s">
        <v>80</v>
      </c>
    </row>
    <row r="26" spans="1:5">
      <c r="A26" s="30"/>
      <c r="E26" s="31" t="s">
        <v>81</v>
      </c>
    </row>
    <row r="27" spans="1:5">
      <c r="A27" s="30"/>
      <c r="E27" s="32" t="s">
        <v>82</v>
      </c>
    </row>
    <row r="28" spans="1:5">
      <c r="E28" s="32" t="s">
        <v>181</v>
      </c>
    </row>
    <row r="29" spans="1:5">
      <c r="E29" s="32" t="s">
        <v>83</v>
      </c>
    </row>
    <row r="30" spans="1:5">
      <c r="E30" s="32" t="s">
        <v>84</v>
      </c>
    </row>
    <row r="31" spans="1:5">
      <c r="E31" s="32" t="s">
        <v>85</v>
      </c>
    </row>
    <row r="32" spans="1:5">
      <c r="E32" s="32" t="s">
        <v>86</v>
      </c>
    </row>
    <row r="33" spans="5:5">
      <c r="E33" s="32" t="s">
        <v>87</v>
      </c>
    </row>
    <row r="34" spans="5:5">
      <c r="E34" s="32" t="s">
        <v>88</v>
      </c>
    </row>
    <row r="35" spans="5:5">
      <c r="E35" s="32" t="s">
        <v>89</v>
      </c>
    </row>
    <row r="36" spans="5:5">
      <c r="E36" s="32" t="s">
        <v>182</v>
      </c>
    </row>
    <row r="37" spans="5:5">
      <c r="E37" s="32" t="s">
        <v>90</v>
      </c>
    </row>
    <row r="38" spans="5:5">
      <c r="E38" s="32" t="s">
        <v>183</v>
      </c>
    </row>
    <row r="39" spans="5:5">
      <c r="E39" s="32" t="s">
        <v>184</v>
      </c>
    </row>
    <row r="40" spans="5:5">
      <c r="E40" s="32" t="s">
        <v>185</v>
      </c>
    </row>
    <row r="41" spans="5:5">
      <c r="E41" s="32" t="s">
        <v>186</v>
      </c>
    </row>
    <row r="42" spans="5:5">
      <c r="E42" s="32" t="s">
        <v>187</v>
      </c>
    </row>
    <row r="43" spans="5:5">
      <c r="E43" s="32" t="s">
        <v>188</v>
      </c>
    </row>
    <row r="44" spans="5:5">
      <c r="E44" s="32" t="s">
        <v>189</v>
      </c>
    </row>
    <row r="45" spans="5:5">
      <c r="E45" s="32" t="s">
        <v>190</v>
      </c>
    </row>
    <row r="46" spans="5:5">
      <c r="E46" s="32" t="s">
        <v>191</v>
      </c>
    </row>
    <row r="47" spans="5:5">
      <c r="E47" s="32" t="s">
        <v>192</v>
      </c>
    </row>
    <row r="48" spans="5:5">
      <c r="E48" s="32" t="s">
        <v>193</v>
      </c>
    </row>
    <row r="49" spans="5:5">
      <c r="E49" s="32" t="s">
        <v>194</v>
      </c>
    </row>
    <row r="50" spans="5:5">
      <c r="E50" s="32" t="s">
        <v>195</v>
      </c>
    </row>
    <row r="51" spans="5:5">
      <c r="E51" s="32" t="s">
        <v>196</v>
      </c>
    </row>
    <row r="52" spans="5:5">
      <c r="E52" s="32" t="s">
        <v>197</v>
      </c>
    </row>
    <row r="53" spans="5:5">
      <c r="E53" s="32" t="s">
        <v>198</v>
      </c>
    </row>
    <row r="54" spans="5:5">
      <c r="E54" s="32" t="s">
        <v>199</v>
      </c>
    </row>
    <row r="55" spans="5:5">
      <c r="E55" s="32" t="s">
        <v>200</v>
      </c>
    </row>
    <row r="56" spans="5:5">
      <c r="E56" s="32" t="s">
        <v>201</v>
      </c>
    </row>
    <row r="57" spans="5:5">
      <c r="E57" s="32" t="s">
        <v>202</v>
      </c>
    </row>
    <row r="58" spans="5:5">
      <c r="E58" s="32" t="s">
        <v>203</v>
      </c>
    </row>
    <row r="59" spans="5:5">
      <c r="E59" s="32" t="s">
        <v>204</v>
      </c>
    </row>
    <row r="60" spans="5:5">
      <c r="E60" s="32" t="s">
        <v>205</v>
      </c>
    </row>
    <row r="61" spans="5:5">
      <c r="E61" s="32" t="s">
        <v>206</v>
      </c>
    </row>
    <row r="62" spans="5:5">
      <c r="E62" s="32" t="s">
        <v>207</v>
      </c>
    </row>
    <row r="63" spans="5:5">
      <c r="E63" s="32" t="s">
        <v>208</v>
      </c>
    </row>
    <row r="64" spans="5:5">
      <c r="E64" s="32" t="s">
        <v>91</v>
      </c>
    </row>
    <row r="65" spans="5:5">
      <c r="E65" s="32" t="s">
        <v>92</v>
      </c>
    </row>
    <row r="66" spans="5:5">
      <c r="E66" s="32" t="s">
        <v>93</v>
      </c>
    </row>
    <row r="67" spans="5:5">
      <c r="E67" s="32" t="s">
        <v>94</v>
      </c>
    </row>
    <row r="68" spans="5:5">
      <c r="E68" s="32" t="s">
        <v>95</v>
      </c>
    </row>
    <row r="69" spans="5:5">
      <c r="E69" s="32" t="s">
        <v>96</v>
      </c>
    </row>
    <row r="70" spans="5:5">
      <c r="E70" s="32" t="s">
        <v>97</v>
      </c>
    </row>
    <row r="71" spans="5:5">
      <c r="E71" s="32" t="s">
        <v>98</v>
      </c>
    </row>
    <row r="72" spans="5:5">
      <c r="E72" s="32" t="s">
        <v>210</v>
      </c>
    </row>
    <row r="73" spans="5:5">
      <c r="E73" s="32" t="s">
        <v>209</v>
      </c>
    </row>
    <row r="74" spans="5:5">
      <c r="E74" s="32" t="s">
        <v>99</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489E-D354-49DE-A9D3-3EF70EA59675}">
  <dimension ref="A1:L22"/>
  <sheetViews>
    <sheetView topLeftCell="E1" workbookViewId="0">
      <selection activeCell="L2" sqref="L2"/>
    </sheetView>
  </sheetViews>
  <sheetFormatPr baseColWidth="10" defaultColWidth="11.44140625" defaultRowHeight="14.4"/>
  <cols>
    <col min="2" max="2" width="18" style="1" customWidth="1"/>
    <col min="3" max="3" width="55" style="1" customWidth="1"/>
    <col min="4" max="4" width="43.109375" bestFit="1" customWidth="1"/>
    <col min="5" max="5" width="38.44140625" bestFit="1" customWidth="1"/>
    <col min="6" max="6" width="31" bestFit="1" customWidth="1"/>
    <col min="10" max="10" width="54.6640625" customWidth="1"/>
    <col min="11" max="11" width="25.109375" customWidth="1"/>
    <col min="12" max="12" width="22.44140625" customWidth="1"/>
  </cols>
  <sheetData>
    <row r="1" spans="1:12" ht="43.8" thickBot="1">
      <c r="A1" s="2" t="s">
        <v>100</v>
      </c>
      <c r="B1" s="10" t="s">
        <v>101</v>
      </c>
      <c r="C1" s="3" t="s">
        <v>102</v>
      </c>
      <c r="D1" t="s">
        <v>18</v>
      </c>
      <c r="E1" t="s">
        <v>103</v>
      </c>
      <c r="F1" t="s">
        <v>104</v>
      </c>
      <c r="G1" t="s">
        <v>105</v>
      </c>
      <c r="H1" t="s">
        <v>17</v>
      </c>
      <c r="J1" t="s">
        <v>19</v>
      </c>
      <c r="K1" t="s">
        <v>8</v>
      </c>
      <c r="L1" s="16" t="s">
        <v>106</v>
      </c>
    </row>
    <row r="2" spans="1:12" s="13" customFormat="1" ht="31.8" thickBot="1">
      <c r="A2" s="2" t="s">
        <v>107</v>
      </c>
      <c r="B2" s="10" t="s">
        <v>108</v>
      </c>
      <c r="C2" s="3" t="s">
        <v>109</v>
      </c>
      <c r="D2" s="13" t="s">
        <v>110</v>
      </c>
      <c r="E2" s="13" t="s">
        <v>24</v>
      </c>
      <c r="H2" s="13" t="s">
        <v>111</v>
      </c>
      <c r="J2" s="13" t="s">
        <v>112</v>
      </c>
      <c r="K2" s="13" t="s">
        <v>113</v>
      </c>
      <c r="L2" s="16" t="s">
        <v>24</v>
      </c>
    </row>
    <row r="3" spans="1:12" s="13" customFormat="1" ht="31.8" thickBot="1">
      <c r="D3" s="13" t="s">
        <v>114</v>
      </c>
      <c r="E3" s="13" t="s">
        <v>115</v>
      </c>
      <c r="H3" s="13" t="s">
        <v>116</v>
      </c>
      <c r="J3" s="13" t="s">
        <v>117</v>
      </c>
      <c r="K3" s="13" t="s">
        <v>118</v>
      </c>
      <c r="L3" s="16" t="s">
        <v>25</v>
      </c>
    </row>
    <row r="4" spans="1:12" s="13" customFormat="1" ht="16.2" thickBot="1">
      <c r="B4" s="4"/>
      <c r="C4" s="4"/>
      <c r="D4" s="13" t="s">
        <v>119</v>
      </c>
      <c r="E4" s="13" t="s">
        <v>120</v>
      </c>
      <c r="H4" s="13" t="s">
        <v>121</v>
      </c>
      <c r="J4" s="13" t="s">
        <v>122</v>
      </c>
      <c r="K4" s="13" t="s">
        <v>123</v>
      </c>
      <c r="L4" s="16" t="s">
        <v>26</v>
      </c>
    </row>
    <row r="5" spans="1:12" s="13" customFormat="1" ht="16.2" thickBot="1">
      <c r="B5" s="4"/>
      <c r="C5" s="4"/>
      <c r="D5" s="13" t="s">
        <v>124</v>
      </c>
      <c r="E5" s="13" t="s">
        <v>28</v>
      </c>
      <c r="J5" s="13" t="s">
        <v>125</v>
      </c>
      <c r="L5" s="16" t="s">
        <v>27</v>
      </c>
    </row>
    <row r="6" spans="1:12" s="13" customFormat="1" ht="16.2" thickBot="1">
      <c r="B6" s="4"/>
      <c r="C6" s="4"/>
      <c r="D6" s="13" t="s">
        <v>126</v>
      </c>
      <c r="E6" s="13" t="s">
        <v>127</v>
      </c>
      <c r="J6" s="13" t="s">
        <v>128</v>
      </c>
      <c r="L6" s="16" t="s">
        <v>28</v>
      </c>
    </row>
    <row r="7" spans="1:12" s="13" customFormat="1" ht="16.2" thickBot="1">
      <c r="B7" s="4"/>
      <c r="C7" s="4"/>
      <c r="D7" s="13" t="s">
        <v>129</v>
      </c>
      <c r="E7" s="13" t="s">
        <v>130</v>
      </c>
      <c r="J7" s="13" t="s">
        <v>131</v>
      </c>
      <c r="L7" s="16" t="s">
        <v>29</v>
      </c>
    </row>
    <row r="8" spans="1:12" s="13" customFormat="1" ht="31.8" thickBot="1">
      <c r="B8" s="4"/>
      <c r="C8" s="4"/>
      <c r="D8" s="13" t="s">
        <v>132</v>
      </c>
      <c r="E8" s="13" t="s">
        <v>133</v>
      </c>
      <c r="J8" s="13" t="s">
        <v>134</v>
      </c>
      <c r="L8" s="16" t="s">
        <v>30</v>
      </c>
    </row>
    <row r="9" spans="1:12" s="13" customFormat="1" ht="16.2" thickBot="1">
      <c r="B9" s="4"/>
      <c r="C9" s="4"/>
      <c r="D9" s="13" t="s">
        <v>135</v>
      </c>
      <c r="E9" s="13" t="s">
        <v>136</v>
      </c>
      <c r="J9" s="13" t="s">
        <v>137</v>
      </c>
      <c r="L9" s="16" t="s">
        <v>31</v>
      </c>
    </row>
    <row r="10" spans="1:12" s="13" customFormat="1" ht="31.8" thickBot="1">
      <c r="B10" s="4"/>
      <c r="C10" s="4"/>
      <c r="D10" s="13" t="s">
        <v>138</v>
      </c>
      <c r="E10" s="13" t="s">
        <v>139</v>
      </c>
      <c r="J10" s="13" t="s">
        <v>140</v>
      </c>
      <c r="L10" s="16" t="s">
        <v>32</v>
      </c>
    </row>
    <row r="11" spans="1:12" s="13" customFormat="1" ht="31.8" thickBot="1">
      <c r="B11" s="4"/>
      <c r="C11" s="4"/>
      <c r="E11" s="13" t="s">
        <v>141</v>
      </c>
      <c r="J11" s="13" t="s">
        <v>142</v>
      </c>
      <c r="L11" s="16" t="s">
        <v>33</v>
      </c>
    </row>
    <row r="12" spans="1:12" s="13" customFormat="1" ht="31.8" thickBot="1">
      <c r="B12" s="4"/>
      <c r="C12" s="4"/>
      <c r="E12" s="13" t="s">
        <v>143</v>
      </c>
      <c r="L12" s="16" t="s">
        <v>34</v>
      </c>
    </row>
    <row r="13" spans="1:12" s="13" customFormat="1" ht="16.2" thickBot="1">
      <c r="B13" s="4"/>
      <c r="C13" s="4"/>
      <c r="E13" s="13" t="s">
        <v>144</v>
      </c>
      <c r="L13" s="16" t="s">
        <v>35</v>
      </c>
    </row>
    <row r="14" spans="1:12" s="13" customFormat="1" ht="16.2" thickBot="1">
      <c r="B14" s="4"/>
      <c r="C14" s="4"/>
      <c r="E14" s="13" t="s">
        <v>145</v>
      </c>
      <c r="L14" s="16" t="s">
        <v>36</v>
      </c>
    </row>
    <row r="15" spans="1:12" s="13" customFormat="1" ht="31.8" thickBot="1">
      <c r="B15" s="4"/>
      <c r="C15" s="4"/>
      <c r="E15" s="13" t="s">
        <v>146</v>
      </c>
      <c r="L15" s="16" t="s">
        <v>37</v>
      </c>
    </row>
    <row r="16" spans="1:12" s="13" customFormat="1" ht="16.2" thickBot="1">
      <c r="B16" s="4"/>
      <c r="C16" s="4"/>
      <c r="E16" s="13" t="s">
        <v>147</v>
      </c>
      <c r="L16" s="16" t="s">
        <v>38</v>
      </c>
    </row>
    <row r="17" spans="2:12" s="13" customFormat="1" ht="31.8" thickBot="1">
      <c r="B17" s="4"/>
      <c r="C17" s="4"/>
      <c r="E17" s="13" t="s">
        <v>148</v>
      </c>
      <c r="L17" s="16" t="s">
        <v>39</v>
      </c>
    </row>
    <row r="18" spans="2:12" s="13" customFormat="1" ht="31.8" thickBot="1">
      <c r="B18" s="4"/>
      <c r="C18" s="4"/>
      <c r="E18" s="4" t="s">
        <v>149</v>
      </c>
      <c r="L18" s="16" t="s">
        <v>40</v>
      </c>
    </row>
    <row r="19" spans="2:12" s="13" customFormat="1" ht="16.2" thickBot="1">
      <c r="B19" s="4"/>
      <c r="C19" s="4"/>
      <c r="L19" s="16" t="s">
        <v>41</v>
      </c>
    </row>
    <row r="20" spans="2:12" s="13" customFormat="1" ht="16.2" thickBot="1">
      <c r="B20" s="4"/>
      <c r="C20" s="4"/>
      <c r="L20" s="16" t="s">
        <v>42</v>
      </c>
    </row>
    <row r="21" spans="2:12" s="13" customFormat="1" ht="16.2" thickBot="1">
      <c r="B21" s="4"/>
      <c r="C21" s="4"/>
      <c r="L21" s="16" t="s">
        <v>43</v>
      </c>
    </row>
    <row r="22" spans="2:12" s="13" customFormat="1">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1C9F419DD40394EB78A043D19B88E09" ma:contentTypeVersion="15" ma:contentTypeDescription="Crear nuevo documento." ma:contentTypeScope="" ma:versionID="55504d9b89270c3fd03738b1d724f957">
  <xsd:schema xmlns:xsd="http://www.w3.org/2001/XMLSchema" xmlns:xs="http://www.w3.org/2001/XMLSchema" xmlns:p="http://schemas.microsoft.com/office/2006/metadata/properties" xmlns:ns2="55347c5e-69fe-4e3b-a031-ae618bcae76f" xmlns:ns3="ee81ed70-6149-4cc8-9355-fea0e319e89f" targetNamespace="http://schemas.microsoft.com/office/2006/metadata/properties" ma:root="true" ma:fieldsID="6cc4f2f2bfb215cade7f77fe9c7a6741" ns2:_="" ns3:_="">
    <xsd:import namespace="55347c5e-69fe-4e3b-a031-ae618bcae76f"/>
    <xsd:import namespace="ee81ed70-6149-4cc8-9355-fea0e319e8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47c5e-69fe-4e3b-a031-ae618bcae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e81ed70-6149-4cc8-9355-fea0e319e89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7d2b1fb-43bb-469f-8549-e3e6513abbfb}" ma:internalName="TaxCatchAll" ma:showField="CatchAllData" ma:web="ee81ed70-6149-4cc8-9355-fea0e319e8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5347c5e-69fe-4e3b-a031-ae618bcae76f">
      <Terms xmlns="http://schemas.microsoft.com/office/infopath/2007/PartnerControls"/>
    </lcf76f155ced4ddcb4097134ff3c332f>
    <TaxCatchAll xmlns="ee81ed70-6149-4cc8-9355-fea0e319e89f" xsi:nil="true"/>
  </documentManagement>
</p:properties>
</file>

<file path=customXml/itemProps1.xml><?xml version="1.0" encoding="utf-8"?>
<ds:datastoreItem xmlns:ds="http://schemas.openxmlformats.org/officeDocument/2006/customXml" ds:itemID="{0B7C6111-F660-4F4A-819A-8BAD0D8C0E5A}">
  <ds:schemaRefs>
    <ds:schemaRef ds:uri="http://schemas.microsoft.com/sharepoint/v3/contenttype/forms"/>
  </ds:schemaRefs>
</ds:datastoreItem>
</file>

<file path=customXml/itemProps2.xml><?xml version="1.0" encoding="utf-8"?>
<ds:datastoreItem xmlns:ds="http://schemas.openxmlformats.org/officeDocument/2006/customXml" ds:itemID="{5A7EB27F-09A2-491B-A2E3-5CB2753D3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347c5e-69fe-4e3b-a031-ae618bcae76f"/>
    <ds:schemaRef ds:uri="ee81ed70-6149-4cc8-9355-fea0e319e8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D71338-586E-4249-A4FB-65010A1A15B5}">
  <ds:schemaRefs>
    <ds:schemaRef ds:uri="http://schemas.microsoft.com/office/2006/metadata/properties"/>
    <ds:schemaRef ds:uri="http://schemas.microsoft.com/office/infopath/2007/PartnerControls"/>
    <ds:schemaRef ds:uri="55347c5e-69fe-4e3b-a031-ae618bcae76f"/>
    <ds:schemaRef ds:uri="ee81ed70-6149-4cc8-9355-fea0e319e8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Instrucciones diligenciamiento</vt:lpstr>
      <vt:lpstr>Analisis de causas</vt:lpstr>
      <vt:lpstr>Metodología AC</vt:lpstr>
      <vt:lpstr>Hoja2</vt:lpstr>
      <vt:lpstr>Solicitudes PAI</vt:lpstr>
      <vt:lpstr>Clasificadores</vt:lpstr>
      <vt:lpstr>Listas</vt:lpstr>
      <vt:lpstr>'Analisis de causas'!Área_de_impresión</vt:lpstr>
      <vt:lpstr>'Metodología 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2026-06-26T15:17:02Z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0x010100E1C9F419DD40394EB78A043D19B88E09</vt:lpwstr>
  </property>
  <property fmtid="{D5CDD505-2E9C-101B-9397-08002B2CF9AE}" pid="3" name="MediaServiceImageTags">
    <vt:lpwstr/>
  </property>
</Properties>
</file>